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55" windowWidth="19170" windowHeight="5685" firstSheet="1" activeTab="1"/>
  </bookViews>
  <sheets>
    <sheet name="Instructions" sheetId="1" r:id="rId1"/>
    <sheet name="FORM B - PRICES" sheetId="2" r:id="rId2"/>
  </sheets>
  <definedNames>
    <definedName name="ColumnTypes" localSheetId="1">{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1">'FORM B - PRICES'!#REF!</definedName>
    <definedName name="HEADER">#REF!</definedName>
    <definedName name="PAGE1OF13" localSheetId="1">'FORM B - PRICES'!#REF!</definedName>
    <definedName name="PAGE1OF13">#REF!</definedName>
    <definedName name="_xlnm.Print_Area" localSheetId="1">'FORM B - PRICES'!$B$6:$H$318</definedName>
    <definedName name="_xlnm.Print_Area" localSheetId="0">'Instructions'!$A$1:$I$25</definedName>
    <definedName name="_xlnm.Print_Titles" localSheetId="1">'FORM B - PRICES'!$1:$5</definedName>
    <definedName name="TEMP" localSheetId="1">'FORM B - PRICES'!#REF!</definedName>
    <definedName name="TEMP">#REF!</definedName>
    <definedName name="TENDERNO.181-" localSheetId="1">'FORM B - PRICES'!#REF!</definedName>
    <definedName name="TENDERNO.181-">#REF!</definedName>
    <definedName name="TENDERSUBMISSI" localSheetId="1">'FORM B - PRICES'!#REF!</definedName>
    <definedName name="TENDERSUBMISSI">#REF!</definedName>
    <definedName name="TESTHEAD" localSheetId="1">'FORM B - PRICES'!#REF!</definedName>
    <definedName name="TESTHEAD">#REF!</definedName>
    <definedName name="XEVERYTHING" localSheetId="1">'FORM B - PRICES'!$B$1:$IV$193</definedName>
    <definedName name="XEVERYTHING">#REF!</definedName>
    <definedName name="XITEMS" localSheetId="1">'FORM B - PRICES'!$B$6:$IV$193</definedName>
    <definedName name="XITEMS">#REF!</definedName>
  </definedNames>
  <calcPr fullCalcOnLoad="1" fullPrecision="0"/>
</workbook>
</file>

<file path=xl/sharedStrings.xml><?xml version="1.0" encoding="utf-8"?>
<sst xmlns="http://schemas.openxmlformats.org/spreadsheetml/2006/main" count="1240" uniqueCount="432">
  <si>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</si>
  <si>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</si>
  <si>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</si>
  <si>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</si>
  <si>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</si>
  <si>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</si>
  <si>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</si>
  <si>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</si>
  <si>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</si>
  <si>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</si>
  <si>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</si>
  <si>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</si>
  <si>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</si>
  <si>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</si>
  <si>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</si>
  <si>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</si>
  <si>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</si>
  <si>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</si>
  <si>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</si>
  <si>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RENEWALS</t>
  </si>
  <si>
    <t>ROADWORKS - NEW CONSTRUCTION</t>
  </si>
  <si>
    <t>JOINT AND CRACK SEALING</t>
  </si>
  <si>
    <t>ASSOCIATED DRAINAGE AND UNDERGROUND WORKS</t>
  </si>
  <si>
    <t>ADJUSTMENTS</t>
  </si>
  <si>
    <t>LANDSCAPING</t>
  </si>
  <si>
    <t>MISCELLANEOUS</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</si>
  <si>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</si>
  <si>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</si>
  <si>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</si>
  <si>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</si>
  <si>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</si>
  <si>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</si>
  <si>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</si>
  <si>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</si>
  <si>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</si>
  <si>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</si>
  <si>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</si>
  <si>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</si>
  <si>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</si>
  <si>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</si>
  <si>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A010</t>
  </si>
  <si>
    <t>Supplying and Placing Base Course Material</t>
  </si>
  <si>
    <t>A012</t>
  </si>
  <si>
    <t>Grading of Boulevards</t>
  </si>
  <si>
    <t>each</t>
  </si>
  <si>
    <t>ii)</t>
  </si>
  <si>
    <t>Partial Slab Patches 
- Early Opening (72 hour)</t>
  </si>
  <si>
    <t>B094</t>
  </si>
  <si>
    <t>Drilled Dowels</t>
  </si>
  <si>
    <t>B095</t>
  </si>
  <si>
    <t>19.1 mm Diameter</t>
  </si>
  <si>
    <t>B097</t>
  </si>
  <si>
    <t>Drilled Tie Bars</t>
  </si>
  <si>
    <t>B098</t>
  </si>
  <si>
    <t>20 M Deformed Tie Bar</t>
  </si>
  <si>
    <t>B099</t>
  </si>
  <si>
    <t>25 M Deformed Tie Bar</t>
  </si>
  <si>
    <t xml:space="preserve">Miscellaneous Concrete Slab Renewal </t>
  </si>
  <si>
    <t>SD-228A</t>
  </si>
  <si>
    <t>m</t>
  </si>
  <si>
    <t>iii)</t>
  </si>
  <si>
    <t>Concrete Curb Renewal</t>
  </si>
  <si>
    <t>B189</t>
  </si>
  <si>
    <t>Regrading Existing Interlocking Paving Stones</t>
  </si>
  <si>
    <t>Main Line Paving</t>
  </si>
  <si>
    <t>C001</t>
  </si>
  <si>
    <t>Concrete Pavements, Median Slabs, Bull-noses, and Safety Medians</t>
  </si>
  <si>
    <t>C032</t>
  </si>
  <si>
    <t>Concrete Curbs, Curb and Gutter, and Splash Strips</t>
  </si>
  <si>
    <t>D006</t>
  </si>
  <si>
    <t xml:space="preserve">Reflective Crack Maintenance </t>
  </si>
  <si>
    <t>E028</t>
  </si>
  <si>
    <t>E029</t>
  </si>
  <si>
    <t xml:space="preserve">AP-009 - Barrier Curb and Gutter Inlet Cover </t>
  </si>
  <si>
    <t>F001</t>
  </si>
  <si>
    <t>F003</t>
  </si>
  <si>
    <t>F005</t>
  </si>
  <si>
    <t>iv)</t>
  </si>
  <si>
    <t>G001</t>
  </si>
  <si>
    <t>Sodding</t>
  </si>
  <si>
    <t>G003</t>
  </si>
  <si>
    <t>B.1</t>
  </si>
  <si>
    <t>B.2</t>
  </si>
  <si>
    <t>B.3</t>
  </si>
  <si>
    <t>B.4</t>
  </si>
  <si>
    <t>B.5</t>
  </si>
  <si>
    <t>B.6</t>
  </si>
  <si>
    <t>B001</t>
  </si>
  <si>
    <t>B.7</t>
  </si>
  <si>
    <t>Pavement Removal</t>
  </si>
  <si>
    <t>B002</t>
  </si>
  <si>
    <t>Concrete Pavement</t>
  </si>
  <si>
    <t>B.8</t>
  </si>
  <si>
    <t>B.9</t>
  </si>
  <si>
    <t>B.10</t>
  </si>
  <si>
    <t>B.11</t>
  </si>
  <si>
    <t>B.12</t>
  </si>
  <si>
    <t>B.13</t>
  </si>
  <si>
    <t>Tie-ins and Approaches</t>
  </si>
  <si>
    <t>F002</t>
  </si>
  <si>
    <t>vert. m</t>
  </si>
  <si>
    <t>F009</t>
  </si>
  <si>
    <t>F010</t>
  </si>
  <si>
    <t>SD-200</t>
  </si>
  <si>
    <t>C.1</t>
  </si>
  <si>
    <t>C.3</t>
  </si>
  <si>
    <t>C.4</t>
  </si>
  <si>
    <t>D.1</t>
  </si>
  <si>
    <t>D.2</t>
  </si>
  <si>
    <t>E023</t>
  </si>
  <si>
    <t>E.1</t>
  </si>
  <si>
    <t>E025</t>
  </si>
  <si>
    <t>AP-005 - Standard Solid Cover for Standard Frame</t>
  </si>
  <si>
    <t>AP-008 - Barrier Curb and Gutter Inlet Frame and Box</t>
  </si>
  <si>
    <t>Adjustment of Catch Basins / Manholes Frames</t>
  </si>
  <si>
    <t>Replacing Existing Risers</t>
  </si>
  <si>
    <t>F002A</t>
  </si>
  <si>
    <t>Lifter Rings</t>
  </si>
  <si>
    <t>Adjustment of Valve Boxes</t>
  </si>
  <si>
    <t>Valve Box Extensions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</si>
  <si>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</si>
  <si>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</si>
  <si>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</si>
  <si>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</si>
  <si>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</si>
  <si>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</si>
  <si>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</si>
  <si>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</si>
  <si>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</si>
  <si>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</si>
  <si>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</si>
  <si>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</si>
  <si>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</si>
  <si>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</si>
  <si>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</si>
  <si>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</si>
  <si>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</si>
  <si>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</si>
  <si>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</si>
  <si>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</si>
  <si>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</si>
  <si>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</si>
  <si>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A007</t>
  </si>
  <si>
    <t>A.3</t>
  </si>
  <si>
    <t>Crushed Sub-base Material</t>
  </si>
  <si>
    <t>A.4</t>
  </si>
  <si>
    <t>A.5</t>
  </si>
  <si>
    <t>A022</t>
  </si>
  <si>
    <t>A.6</t>
  </si>
  <si>
    <t>Separation Geotextile Fabric</t>
  </si>
  <si>
    <t xml:space="preserve">CW 3130-R4 </t>
  </si>
  <si>
    <t>A022A</t>
  </si>
  <si>
    <t>A.7</t>
  </si>
  <si>
    <t>Supply and Install Geogrid</t>
  </si>
  <si>
    <t>CW 3135-R1</t>
  </si>
  <si>
    <t>A.8</t>
  </si>
  <si>
    <t>A.9</t>
  </si>
  <si>
    <t>A.10</t>
  </si>
  <si>
    <t>B114rl</t>
  </si>
  <si>
    <t>A.11</t>
  </si>
  <si>
    <t xml:space="preserve">CW 3235-R9  </t>
  </si>
  <si>
    <t>B118rl</t>
  </si>
  <si>
    <t>100 mm Sidewalk</t>
  </si>
  <si>
    <t>B119rl</t>
  </si>
  <si>
    <t>a)</t>
  </si>
  <si>
    <t>Less than 5 sq.m.</t>
  </si>
  <si>
    <t>B120rl</t>
  </si>
  <si>
    <t>b)</t>
  </si>
  <si>
    <t>5 sq.m. to 20 sq.m.</t>
  </si>
  <si>
    <t>B121rl</t>
  </si>
  <si>
    <t>c)</t>
  </si>
  <si>
    <t>Greater than 20 sq.m.</t>
  </si>
  <si>
    <t>B154rl</t>
  </si>
  <si>
    <t>A.12</t>
  </si>
  <si>
    <t xml:space="preserve">CW 3240-R10 </t>
  </si>
  <si>
    <t>B155rl</t>
  </si>
  <si>
    <t>Barrier (150 mm reveal ht, Dowelled)</t>
  </si>
  <si>
    <t>SD-205,
SD-206A</t>
  </si>
  <si>
    <t>B156rl</t>
  </si>
  <si>
    <t>Less than 3 m</t>
  </si>
  <si>
    <t>B157rl</t>
  </si>
  <si>
    <t>3 m to 30 m</t>
  </si>
  <si>
    <t>B167rl</t>
  </si>
  <si>
    <t>Modified Barrier (150 mm reveal ht, Dowelled)</t>
  </si>
  <si>
    <t>SD-203B</t>
  </si>
  <si>
    <t>SD-229C,D</t>
  </si>
  <si>
    <t>B200</t>
  </si>
  <si>
    <t>A.13</t>
  </si>
  <si>
    <t>Planing of Pavement</t>
  </si>
  <si>
    <t xml:space="preserve">CW 3450-R5 </t>
  </si>
  <si>
    <t>B201</t>
  </si>
  <si>
    <t>0 - 50 mm Depth (Asphalt)</t>
  </si>
  <si>
    <t>B219</t>
  </si>
  <si>
    <t>A.14</t>
  </si>
  <si>
    <t>Detectable Warning Surface Tiles</t>
  </si>
  <si>
    <t>A.15</t>
  </si>
  <si>
    <t>C011</t>
  </si>
  <si>
    <t>Construction of 150 mm Concrete Pavement (Reinforced)</t>
  </si>
  <si>
    <t>A.16</t>
  </si>
  <si>
    <t>C038</t>
  </si>
  <si>
    <t>Construction of Curb and Gutter (180 mm ht, Barrier, Integral, 600 mm width, 150 mm Plain Concrete Pavement) Slip Form Paving</t>
  </si>
  <si>
    <t>C039</t>
  </si>
  <si>
    <t>Construction of Curb and Gutter (180 mm ht, Modified Barrier, Integral, 600 mm width, 150 mm Plain Concrete Pavement)</t>
  </si>
  <si>
    <t>SD-200            SD-203B</t>
  </si>
  <si>
    <t>C041</t>
  </si>
  <si>
    <t>Construction of Curb and Gutter (8-12 mm ht, Curb Ramp,  Integral, 600 mm width, 150 mm Plain Concrete Pavement)</t>
  </si>
  <si>
    <t xml:space="preserve">SD-200          SD-229E        </t>
  </si>
  <si>
    <t>C055</t>
  </si>
  <si>
    <t>A.17</t>
  </si>
  <si>
    <t xml:space="preserve">Construction of Asphaltic Concrete Pavements </t>
  </si>
  <si>
    <t>C056</t>
  </si>
  <si>
    <t>C058</t>
  </si>
  <si>
    <t>Type IA</t>
  </si>
  <si>
    <t>C059</t>
  </si>
  <si>
    <t>C060</t>
  </si>
  <si>
    <t>A.18</t>
  </si>
  <si>
    <t>CW 3250-R7</t>
  </si>
  <si>
    <t>A.19</t>
  </si>
  <si>
    <t>CW 2130-R12</t>
  </si>
  <si>
    <t>E004</t>
  </si>
  <si>
    <t>SD-024, 1800 mm deep</t>
  </si>
  <si>
    <t>E008</t>
  </si>
  <si>
    <t>A.20</t>
  </si>
  <si>
    <t>Sewer Service</t>
  </si>
  <si>
    <t>E009</t>
  </si>
  <si>
    <t>E010</t>
  </si>
  <si>
    <t>A.21</t>
  </si>
  <si>
    <t>Replacing Existing Manhole and Catch Basin  Frames &amp; Covers</t>
  </si>
  <si>
    <t>E036</t>
  </si>
  <si>
    <t>A.22</t>
  </si>
  <si>
    <t xml:space="preserve">Connecting to Existing Sewer </t>
  </si>
  <si>
    <t>E037</t>
  </si>
  <si>
    <t>A.23</t>
  </si>
  <si>
    <t>A.24</t>
  </si>
  <si>
    <t>E051</t>
  </si>
  <si>
    <t>A.25</t>
  </si>
  <si>
    <t>Installation of Subdrains</t>
  </si>
  <si>
    <t>CW 3120-R4</t>
  </si>
  <si>
    <t>A.26</t>
  </si>
  <si>
    <t>CW 3210-R7</t>
  </si>
  <si>
    <t>A.27</t>
  </si>
  <si>
    <t>Pre-cast Concrete Risers</t>
  </si>
  <si>
    <t>51 mm</t>
  </si>
  <si>
    <t>CW 3510-R9</t>
  </si>
  <si>
    <t>G002</t>
  </si>
  <si>
    <t xml:space="preserve"> width &lt; 600 mm</t>
  </si>
  <si>
    <t xml:space="preserve"> width &gt; or = 600 mm</t>
  </si>
  <si>
    <t>B.14</t>
  </si>
  <si>
    <t>B.15</t>
  </si>
  <si>
    <t>B.16</t>
  </si>
  <si>
    <t>B.17</t>
  </si>
  <si>
    <t>C037</t>
  </si>
  <si>
    <t>Construction of  Modified Barrier  (180 mm ht, Integral)</t>
  </si>
  <si>
    <t>B.18</t>
  </si>
  <si>
    <t>B.19</t>
  </si>
  <si>
    <t>B.20</t>
  </si>
  <si>
    <t>B.21</t>
  </si>
  <si>
    <t>B.22</t>
  </si>
  <si>
    <t>B.23</t>
  </si>
  <si>
    <t>B.24</t>
  </si>
  <si>
    <t>B.25</t>
  </si>
  <si>
    <t>B.26</t>
  </si>
  <si>
    <t>B.27</t>
  </si>
  <si>
    <t>B.28</t>
  </si>
  <si>
    <t>A007A</t>
  </si>
  <si>
    <t xml:space="preserve">50 mm </t>
  </si>
  <si>
    <t>C.5</t>
  </si>
  <si>
    <t>C.6</t>
  </si>
  <si>
    <t>C.7</t>
  </si>
  <si>
    <t>C.8</t>
  </si>
  <si>
    <t>C.9</t>
  </si>
  <si>
    <t>150 mm Concrete Pavement (Reinforced)</t>
  </si>
  <si>
    <t>B077-72</t>
  </si>
  <si>
    <t>C.10</t>
  </si>
  <si>
    <t>B090-72</t>
  </si>
  <si>
    <t>150 mm Concrete Pavement (Type A)</t>
  </si>
  <si>
    <t>B091-72</t>
  </si>
  <si>
    <t>150 mm Concrete Pavement (Type B)</t>
  </si>
  <si>
    <t>B092-72</t>
  </si>
  <si>
    <t>150 mm Concrete Pavement (Type C)</t>
  </si>
  <si>
    <t>B093-72</t>
  </si>
  <si>
    <t>150 mm Concrete Pavement (Type D)</t>
  </si>
  <si>
    <t>C.11</t>
  </si>
  <si>
    <t>C.12</t>
  </si>
  <si>
    <t>C.13</t>
  </si>
  <si>
    <t>C.14</t>
  </si>
  <si>
    <t>C.15</t>
  </si>
  <si>
    <t>C.16</t>
  </si>
  <si>
    <t>C.17</t>
  </si>
  <si>
    <t>C.18</t>
  </si>
  <si>
    <t>C.19</t>
  </si>
  <si>
    <t>C.20</t>
  </si>
  <si>
    <t>C.21</t>
  </si>
  <si>
    <t>C.22</t>
  </si>
  <si>
    <t>E007</t>
  </si>
  <si>
    <t>SD-023</t>
  </si>
  <si>
    <t>E012</t>
  </si>
  <si>
    <t>Drainage Connection Pipe</t>
  </si>
  <si>
    <t>D.3</t>
  </si>
  <si>
    <t>D.4</t>
  </si>
  <si>
    <t>D.5</t>
  </si>
  <si>
    <t>D.6</t>
  </si>
  <si>
    <t>D.7</t>
  </si>
  <si>
    <t>D.8</t>
  </si>
  <si>
    <t>D.9</t>
  </si>
  <si>
    <t>D.10</t>
  </si>
  <si>
    <t>D.11</t>
  </si>
  <si>
    <t>B125</t>
  </si>
  <si>
    <t>D.12</t>
  </si>
  <si>
    <t>Supply of Precast  Sidewalk Blocks</t>
  </si>
  <si>
    <t>D.13</t>
  </si>
  <si>
    <t>CW 3330-R5</t>
  </si>
  <si>
    <t>D.14</t>
  </si>
  <si>
    <t>D.15</t>
  </si>
  <si>
    <t>D.16</t>
  </si>
  <si>
    <t>D.17</t>
  </si>
  <si>
    <t>D.18</t>
  </si>
  <si>
    <t>D.19</t>
  </si>
  <si>
    <t>D.20</t>
  </si>
  <si>
    <t>D.21</t>
  </si>
  <si>
    <t>E.3</t>
  </si>
  <si>
    <t>E.4</t>
  </si>
  <si>
    <t>E.5</t>
  </si>
  <si>
    <t>E.6</t>
  </si>
  <si>
    <t>E.7</t>
  </si>
  <si>
    <t>E.8</t>
  </si>
  <si>
    <t>E.9</t>
  </si>
  <si>
    <t>E.10</t>
  </si>
  <si>
    <t>E.11</t>
  </si>
  <si>
    <t>E.12</t>
  </si>
  <si>
    <t>E.13</t>
  </si>
  <si>
    <t>E.14</t>
  </si>
  <si>
    <t>E.16</t>
  </si>
  <si>
    <t>E.17</t>
  </si>
  <si>
    <t>E.18</t>
  </si>
  <si>
    <t>E.19</t>
  </si>
  <si>
    <t>E.20</t>
  </si>
  <si>
    <t>E.21</t>
  </si>
  <si>
    <t>E.22</t>
  </si>
  <si>
    <t>E039</t>
  </si>
  <si>
    <t>E.23</t>
  </si>
  <si>
    <t>E.24</t>
  </si>
  <si>
    <t>E.25</t>
  </si>
  <si>
    <t>B124</t>
  </si>
  <si>
    <t>Adjustment of Precast  Sidewalk Blocks</t>
  </si>
  <si>
    <t>SD-202C</t>
  </si>
  <si>
    <t>C051</t>
  </si>
  <si>
    <t>100 mm Concrete Sidewalk</t>
  </si>
  <si>
    <t xml:space="preserve">CW 3325-R5  </t>
  </si>
  <si>
    <t>CW 3110-R19</t>
  </si>
  <si>
    <t>B064-72</t>
  </si>
  <si>
    <t>Slab Replacement - Early Opening (72 hour)</t>
  </si>
  <si>
    <t xml:space="preserve">CW 3230-R8
</t>
  </si>
  <si>
    <t>B074-72</t>
  </si>
  <si>
    <t>B184rl</t>
  </si>
  <si>
    <t>Curb Ramp (8-12 mm reveal ht, Integral)</t>
  </si>
  <si>
    <t>B203</t>
  </si>
  <si>
    <t>0 - 50 mm Depth (Concrete)</t>
  </si>
  <si>
    <t>CW 3326-R2</t>
  </si>
  <si>
    <t>CW 3310-R16</t>
  </si>
  <si>
    <t>Construction of 150 mm Concrete Pavement (Reinforced) Slip Form Paving</t>
  </si>
  <si>
    <t>C035</t>
  </si>
  <si>
    <t>Construction of Barrier (180 mm ht, Integral) Slip Form Paving</t>
  </si>
  <si>
    <t>SD-204</t>
  </si>
  <si>
    <t>Construction of Barrier (180 mm ht, Integral)</t>
  </si>
  <si>
    <t>Construction of Curb and Gutter (180 mm ht, Barrier, Integral, 600 mm width, 150 mm Plain Concrete Pavement)</t>
  </si>
  <si>
    <t xml:space="preserve">CW 3410-R10 </t>
  </si>
  <si>
    <t>Catch Basin  c/w Barrier Curb and Gutter Inlet Frame and Cover</t>
  </si>
  <si>
    <t>Catch Pit c/w Barrier Curb and Gutter Inlet Frame and Cover</t>
  </si>
  <si>
    <t>250 mm, PVC SDR-35</t>
  </si>
  <si>
    <t>E011</t>
  </si>
  <si>
    <t>E017</t>
  </si>
  <si>
    <t>Sewer Repair - Up to 3.0 Meters Long</t>
  </si>
  <si>
    <t>E018</t>
  </si>
  <si>
    <t>E019</t>
  </si>
  <si>
    <t>250 mm (Type SDR-35) Connecting Pipe</t>
  </si>
  <si>
    <t>Connecting to 375 mm  (Type Clay ) Sewer</t>
  </si>
  <si>
    <t>E046</t>
  </si>
  <si>
    <t>Removal of Existing Catch Basins</t>
  </si>
  <si>
    <t>E050A</t>
  </si>
  <si>
    <t>Catch Basin Cleaning</t>
  </si>
  <si>
    <t>CW 2140-R3</t>
  </si>
  <si>
    <t>F004</t>
  </si>
  <si>
    <t>38 mm</t>
  </si>
  <si>
    <t>Adjustment of Sprinkler Head and/or Drainage Pipe</t>
  </si>
  <si>
    <t>Replacement of Existing Sprinkler Pipe</t>
  </si>
  <si>
    <t>Pavement Repair Fabric</t>
  </si>
  <si>
    <t>E12</t>
  </si>
  <si>
    <t>B093A</t>
  </si>
  <si>
    <t>Partial Depth Planing of Existing Joints</t>
  </si>
  <si>
    <t>B093B</t>
  </si>
  <si>
    <t>Asphalt Patching of Partial Depth Joints</t>
  </si>
  <si>
    <t>B183rl</t>
  </si>
  <si>
    <t>B190</t>
  </si>
  <si>
    <t xml:space="preserve">Construction of Asphaltic Concrete Overlay </t>
  </si>
  <si>
    <t>B191</t>
  </si>
  <si>
    <t>B193</t>
  </si>
  <si>
    <t>B194</t>
  </si>
  <si>
    <t>B195</t>
  </si>
  <si>
    <t>E031</t>
  </si>
  <si>
    <t>AP-011 - Mountable Curb and Gutter Inlet</t>
  </si>
  <si>
    <t>City of Winnipeg Supplied Curb and Gutter Inlet Risers</t>
  </si>
  <si>
    <t>REDWOOD AVENUE - SHEPPARD ST TO SHAUGNESSY ST, REHABILITATION</t>
  </si>
  <si>
    <t>BURROWS AVENUE - KEEWATIN ST TO DORSET ST, REHABILITATION</t>
  </si>
  <si>
    <t>REDWOOD AVENUE - SGT TOMMY PRINCE ST TO BATTERY ST, CONCRETE RECONSTRUCTION</t>
  </si>
  <si>
    <t>POWERS STREET - PRITCHARD AV TO BURROWS AV, ASPHALT RECONSTRUCTION</t>
  </si>
  <si>
    <t>In a Trench, Class B  Bedding, Class 3 Backfill</t>
  </si>
  <si>
    <t>Trenchless Installation, Class B Bedding, Class 3 Backfill</t>
  </si>
  <si>
    <t>Connecting to 600 mm  (Type PVC) Sewer</t>
  </si>
  <si>
    <t>In a Trench, Class B Bedding, Class 3 Backfill</t>
  </si>
  <si>
    <t>375 MM</t>
  </si>
  <si>
    <t>Class 3 Backfill</t>
  </si>
  <si>
    <t>B202</t>
  </si>
  <si>
    <t>50 - 100 mm Depth (Asphalt)</t>
  </si>
  <si>
    <t>Modified Lip Curb (75 mm reveal ht, Dowelled)</t>
  </si>
  <si>
    <t>Modified Lip Curb (40 mm reveal ht, Dowelled)</t>
  </si>
  <si>
    <t xml:space="preserve">300 mm </t>
  </si>
  <si>
    <t>A.1</t>
  </si>
  <si>
    <t>(SEE B9)</t>
  </si>
  <si>
    <t>B115rl</t>
  </si>
  <si>
    <t>Median Slab</t>
  </si>
  <si>
    <t>SD-227A</t>
  </si>
  <si>
    <t>B122rl</t>
  </si>
  <si>
    <t>Bullnose</t>
  </si>
  <si>
    <t>SD-227C</t>
  </si>
  <si>
    <t>ROSE HILL WAY &amp; PLACE - GARTON AV TO ROSE HILL PL, REHABILITATION &amp; ASPHALT OVERLAY</t>
  </si>
  <si>
    <t>C.2</t>
  </si>
  <si>
    <t>E.2</t>
  </si>
  <si>
    <t>E.15</t>
  </si>
  <si>
    <t>E17</t>
  </si>
  <si>
    <t>E11</t>
  </si>
  <si>
    <t>FORM B: PRICES</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</si>
</sst>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0.0;0.0;&quot;&quot;;@"/>
    <numFmt numFmtId="200" formatCode="0.00;0.00;&quot;&quot;;@"/>
  </numFmts>
  <fonts count="68">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MS Sans Serif"/>
      <family val="2"/>
    </font>
    <font>
      <b/>
      <sz val="12"/>
      <color theme="1"/>
      <name val="Arial"/>
      <family val="2"/>
    </font>
  </fonts>
  <fills count="5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63">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style="thin">
        <color indexed="8"/>
      </left>
      <right style="thin">
        <color indexed="8"/>
      </right>
      <top style="double">
        <color indexed="8"/>
      </top>
      <bottom style="double"/>
    </border>
    <border>
      <left style="thin">
        <color indexed="8"/>
      </left>
      <right style="thin">
        <color indexed="8"/>
      </right>
      <top style="thin"/>
      <bottom style="double"/>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right>
        <color indexed="63"/>
      </right>
      <top>
        <color indexed="63"/>
      </top>
      <bottom style="thin"/>
    </border>
    <border>
      <left style="thin">
        <color indexed="8"/>
      </left>
      <right>
        <color indexed="63"/>
      </right>
      <top>
        <color indexed="63"/>
      </top>
      <bottom style="thin"/>
    </border>
    <border>
      <left style="thin">
        <color indexed="8"/>
      </left>
      <right>
        <color indexed="63"/>
      </right>
      <top style="double">
        <color indexed="8"/>
      </top>
      <bottom>
        <color indexed="63"/>
      </bottom>
    </border>
    <border>
      <left style="thin">
        <color indexed="8"/>
      </left>
      <right style="thin">
        <color indexed="8"/>
      </right>
      <top style="double">
        <color indexed="8"/>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thin"/>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n">
        <color indexed="8"/>
      </left>
      <right>
        <color indexed="63"/>
      </right>
      <top style="double">
        <color indexed="8"/>
      </top>
      <bottom style="double"/>
    </border>
    <border>
      <left>
        <color indexed="63"/>
      </left>
      <right>
        <color indexed="63"/>
      </right>
      <top style="double">
        <color indexed="8"/>
      </top>
      <bottom style="double"/>
    </border>
    <border>
      <left>
        <color indexed="63"/>
      </left>
      <right style="thin">
        <color indexed="8"/>
      </right>
      <top style="double">
        <color indexed="8"/>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style="double">
        <color indexed="8"/>
      </top>
      <bottom style="thin"/>
    </border>
    <border>
      <left>
        <color indexed="63"/>
      </left>
      <right style="thin">
        <color indexed="8"/>
      </right>
      <top style="double">
        <color indexed="8"/>
      </top>
      <bottom style="thin"/>
    </border>
    <border>
      <left>
        <color indexed="63"/>
      </left>
      <right style="thin">
        <color indexed="8"/>
      </right>
      <top>
        <color indexed="63"/>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style="thin"/>
      <bottom style="double"/>
    </border>
    <border>
      <left>
        <color indexed="63"/>
      </left>
      <right>
        <color indexed="63"/>
      </right>
      <top style="thin"/>
      <bottom style="double"/>
    </border>
    <border>
      <left>
        <color indexed="63"/>
      </left>
      <right style="thin">
        <color indexed="8"/>
      </right>
      <top style="thin"/>
      <bottom style="double"/>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s>
  <cellStyleXfs count="17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3" borderId="0" applyNumberFormat="0" applyBorder="0" applyAlignment="0" applyProtection="0"/>
    <xf numFmtId="0" fontId="43" fillId="4" borderId="0" applyNumberFormat="0" applyBorder="0" applyAlignment="0" applyProtection="0"/>
    <xf numFmtId="0" fontId="48" fillId="5" borderId="0" applyNumberFormat="0" applyBorder="0" applyAlignment="0" applyProtection="0"/>
    <xf numFmtId="0" fontId="43" fillId="6" borderId="0" applyNumberFormat="0" applyBorder="0" applyAlignment="0" applyProtection="0"/>
    <xf numFmtId="0" fontId="48" fillId="7" borderId="0" applyNumberFormat="0" applyBorder="0" applyAlignment="0" applyProtection="0"/>
    <xf numFmtId="0" fontId="43" fillId="8" borderId="0" applyNumberFormat="0" applyBorder="0" applyAlignment="0" applyProtection="0"/>
    <xf numFmtId="0" fontId="48" fillId="9" borderId="0" applyNumberFormat="0" applyBorder="0" applyAlignment="0" applyProtection="0"/>
    <xf numFmtId="0" fontId="43" fillId="10" borderId="0" applyNumberFormat="0" applyBorder="0" applyAlignment="0" applyProtection="0"/>
    <xf numFmtId="0" fontId="48" fillId="11" borderId="0" applyNumberFormat="0" applyBorder="0" applyAlignment="0" applyProtection="0"/>
    <xf numFmtId="0" fontId="43" fillId="12" borderId="0" applyNumberFormat="0" applyBorder="0" applyAlignment="0" applyProtection="0"/>
    <xf numFmtId="0" fontId="48" fillId="13" borderId="0" applyNumberFormat="0" applyBorder="0" applyAlignment="0" applyProtection="0"/>
    <xf numFmtId="0" fontId="43" fillId="14" borderId="0" applyNumberFormat="0" applyBorder="0" applyAlignment="0" applyProtection="0"/>
    <xf numFmtId="0" fontId="48" fillId="15" borderId="0" applyNumberFormat="0" applyBorder="0" applyAlignment="0" applyProtection="0"/>
    <xf numFmtId="0" fontId="43" fillId="16" borderId="0" applyNumberFormat="0" applyBorder="0" applyAlignment="0" applyProtection="0"/>
    <xf numFmtId="0" fontId="48" fillId="17" borderId="0" applyNumberFormat="0" applyBorder="0" applyAlignment="0" applyProtection="0"/>
    <xf numFmtId="0" fontId="43" fillId="18" borderId="0" applyNumberFormat="0" applyBorder="0" applyAlignment="0" applyProtection="0"/>
    <xf numFmtId="0" fontId="48" fillId="19" borderId="0" applyNumberFormat="0" applyBorder="0" applyAlignment="0" applyProtection="0"/>
    <xf numFmtId="0" fontId="43" fillId="20" borderId="0" applyNumberFormat="0" applyBorder="0" applyAlignment="0" applyProtection="0"/>
    <xf numFmtId="0" fontId="48" fillId="21" borderId="0" applyNumberFormat="0" applyBorder="0" applyAlignment="0" applyProtection="0"/>
    <xf numFmtId="0" fontId="43" fillId="10" borderId="0" applyNumberFormat="0" applyBorder="0" applyAlignment="0" applyProtection="0"/>
    <xf numFmtId="0" fontId="48" fillId="22" borderId="0" applyNumberFormat="0" applyBorder="0" applyAlignment="0" applyProtection="0"/>
    <xf numFmtId="0" fontId="43" fillId="16" borderId="0" applyNumberFormat="0" applyBorder="0" applyAlignment="0" applyProtection="0"/>
    <xf numFmtId="0" fontId="48" fillId="23" borderId="0" applyNumberFormat="0" applyBorder="0" applyAlignment="0" applyProtection="0"/>
    <xf numFmtId="0" fontId="43" fillId="24" borderId="0" applyNumberFormat="0" applyBorder="0" applyAlignment="0" applyProtection="0"/>
    <xf numFmtId="0" fontId="49" fillId="25" borderId="0" applyNumberFormat="0" applyBorder="0" applyAlignment="0" applyProtection="0"/>
    <xf numFmtId="0" fontId="42" fillId="26" borderId="0" applyNumberFormat="0" applyBorder="0" applyAlignment="0" applyProtection="0"/>
    <xf numFmtId="0" fontId="49" fillId="27" borderId="0" applyNumberFormat="0" applyBorder="0" applyAlignment="0" applyProtection="0"/>
    <xf numFmtId="0" fontId="42" fillId="18" borderId="0" applyNumberFormat="0" applyBorder="0" applyAlignment="0" applyProtection="0"/>
    <xf numFmtId="0" fontId="49" fillId="28" borderId="0" applyNumberFormat="0" applyBorder="0" applyAlignment="0" applyProtection="0"/>
    <xf numFmtId="0" fontId="42" fillId="20" borderId="0" applyNumberFormat="0" applyBorder="0" applyAlignment="0" applyProtection="0"/>
    <xf numFmtId="0" fontId="49" fillId="29" borderId="0" applyNumberFormat="0" applyBorder="0" applyAlignment="0" applyProtection="0"/>
    <xf numFmtId="0" fontId="42" fillId="30" borderId="0" applyNumberFormat="0" applyBorder="0" applyAlignment="0" applyProtection="0"/>
    <xf numFmtId="0" fontId="49" fillId="31" borderId="0" applyNumberFormat="0" applyBorder="0" applyAlignment="0" applyProtection="0"/>
    <xf numFmtId="0" fontId="42" fillId="32" borderId="0" applyNumberFormat="0" applyBorder="0" applyAlignment="0" applyProtection="0"/>
    <xf numFmtId="0" fontId="49" fillId="33" borderId="0" applyNumberFormat="0" applyBorder="0" applyAlignment="0" applyProtection="0"/>
    <xf numFmtId="0" fontId="42" fillId="34" borderId="0" applyNumberFormat="0" applyBorder="0" applyAlignment="0" applyProtection="0"/>
    <xf numFmtId="0" fontId="49" fillId="35" borderId="0" applyNumberFormat="0" applyBorder="0" applyAlignment="0" applyProtection="0"/>
    <xf numFmtId="0" fontId="42" fillId="36" borderId="0" applyNumberFormat="0" applyBorder="0" applyAlignment="0" applyProtection="0"/>
    <xf numFmtId="0" fontId="49" fillId="37" borderId="0" applyNumberFormat="0" applyBorder="0" applyAlignment="0" applyProtection="0"/>
    <xf numFmtId="0" fontId="42" fillId="38" borderId="0" applyNumberFormat="0" applyBorder="0" applyAlignment="0" applyProtection="0"/>
    <xf numFmtId="0" fontId="49" fillId="39" borderId="0" applyNumberFormat="0" applyBorder="0" applyAlignment="0" applyProtection="0"/>
    <xf numFmtId="0" fontId="42" fillId="40" borderId="0" applyNumberFormat="0" applyBorder="0" applyAlignment="0" applyProtection="0"/>
    <xf numFmtId="0" fontId="49" fillId="41" borderId="0" applyNumberFormat="0" applyBorder="0" applyAlignment="0" applyProtection="0"/>
    <xf numFmtId="0" fontId="42" fillId="30" borderId="0" applyNumberFormat="0" applyBorder="0" applyAlignment="0" applyProtection="0"/>
    <xf numFmtId="0" fontId="49" fillId="42" borderId="0" applyNumberFormat="0" applyBorder="0" applyAlignment="0" applyProtection="0"/>
    <xf numFmtId="0" fontId="42" fillId="32" borderId="0" applyNumberFormat="0" applyBorder="0" applyAlignment="0" applyProtection="0"/>
    <xf numFmtId="0" fontId="49" fillId="43" borderId="0" applyNumberFormat="0" applyBorder="0" applyAlignment="0" applyProtection="0"/>
    <xf numFmtId="0" fontId="42" fillId="44" borderId="0" applyNumberFormat="0" applyBorder="0" applyAlignment="0" applyProtection="0"/>
    <xf numFmtId="0" fontId="50" fillId="45" borderId="0" applyNumberFormat="0" applyBorder="0" applyAlignment="0" applyProtection="0"/>
    <xf numFmtId="0" fontId="32" fillId="6" borderId="0" applyNumberFormat="0" applyBorder="0" applyAlignment="0" applyProtection="0"/>
    <xf numFmtId="0" fontId="14" fillId="0" borderId="0" applyFill="0">
      <alignment horizontal="right" vertical="top"/>
      <protection/>
    </xf>
    <xf numFmtId="0" fontId="14" fillId="0" borderId="0"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6" fillId="0" borderId="3" applyFill="0">
      <alignment horizontal="center" vertical="center" wrapText="1"/>
      <protection/>
    </xf>
    <xf numFmtId="0" fontId="16" fillId="0" borderId="3" applyFill="0">
      <alignment horizontal="center" vertical="center"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172" fontId="18" fillId="0" borderId="4" applyFill="0">
      <alignment horizontal="centerContinuous" wrapText="1"/>
      <protection/>
    </xf>
    <xf numFmtId="172" fontId="18" fillId="0" borderId="4" applyFill="0">
      <alignment horizontal="centerContinuous"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187" fontId="15" fillId="0" borderId="1" applyFill="0">
      <alignment/>
      <protection/>
    </xf>
    <xf numFmtId="187" fontId="15" fillId="0" borderId="1" applyFill="0">
      <alignment/>
      <protection/>
    </xf>
    <xf numFmtId="187" fontId="15" fillId="0" borderId="1" applyFill="0">
      <alignment/>
      <protection/>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protection/>
    </xf>
    <xf numFmtId="177" fontId="15" fillId="0" borderId="1" applyFill="0">
      <alignment/>
      <protection/>
    </xf>
    <xf numFmtId="177" fontId="15" fillId="0" borderId="1" applyFill="0">
      <alignment/>
      <protection/>
    </xf>
    <xf numFmtId="177" fontId="15" fillId="0" borderId="3" applyFill="0">
      <alignment horizontal="right"/>
      <protection/>
    </xf>
    <xf numFmtId="177" fontId="15" fillId="0" borderId="3" applyFill="0">
      <alignment horizontal="right"/>
      <protection/>
    </xf>
    <xf numFmtId="0" fontId="51" fillId="46" borderId="5" applyNumberFormat="0" applyAlignment="0" applyProtection="0"/>
    <xf numFmtId="0" fontId="36" fillId="47" borderId="6" applyNumberFormat="0" applyAlignment="0" applyProtection="0"/>
    <xf numFmtId="0" fontId="52" fillId="48" borderId="7" applyNumberFormat="0" applyAlignment="0" applyProtection="0"/>
    <xf numFmtId="0" fontId="38" fillId="49" borderId="8" applyNumberFormat="0" applyAlignment="0" applyProtection="0"/>
    <xf numFmtId="43" fontId="12" fillId="0" borderId="0" applyFont="0" applyFill="0" applyBorder="0" applyAlignment="0" applyProtection="0"/>
    <xf numFmtId="41" fontId="12" fillId="0" borderId="0" applyFont="0" applyFill="0" applyBorder="0" applyAlignment="0" applyProtection="0"/>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44" fontId="12" fillId="0" borderId="0" applyFont="0" applyFill="0" applyBorder="0" applyAlignment="0" applyProtection="0"/>
    <xf numFmtId="42" fontId="12" fillId="0" borderId="0" applyFont="0" applyFill="0" applyBorder="0" applyAlignment="0" applyProtection="0"/>
    <xf numFmtId="0" fontId="53" fillId="0" borderId="0" applyNumberForma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54" fillId="50" borderId="0" applyNumberFormat="0" applyBorder="0" applyAlignment="0" applyProtection="0"/>
    <xf numFmtId="0" fontId="31" fillId="8" borderId="0" applyNumberFormat="0" applyBorder="0" applyAlignment="0" applyProtection="0"/>
    <xf numFmtId="0" fontId="55" fillId="0" borderId="9" applyNumberFormat="0" applyFill="0" applyAlignment="0" applyProtection="0"/>
    <xf numFmtId="0" fontId="28" fillId="0" borderId="10" applyNumberFormat="0" applyFill="0" applyAlignment="0" applyProtection="0"/>
    <xf numFmtId="0" fontId="56" fillId="0" borderId="11" applyNumberFormat="0" applyFill="0" applyAlignment="0" applyProtection="0"/>
    <xf numFmtId="0" fontId="29" fillId="0" borderId="12" applyNumberFormat="0" applyFill="0" applyAlignment="0" applyProtection="0"/>
    <xf numFmtId="0" fontId="57" fillId="0" borderId="13" applyNumberFormat="0" applyFill="0" applyAlignment="0" applyProtection="0"/>
    <xf numFmtId="0" fontId="30" fillId="0" borderId="14" applyNumberFormat="0" applyFill="0" applyAlignment="0" applyProtection="0"/>
    <xf numFmtId="0" fontId="57"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58" fillId="51" borderId="5" applyNumberFormat="0" applyAlignment="0" applyProtection="0"/>
    <xf numFmtId="0" fontId="34" fillId="14" borderId="6" applyNumberFormat="0" applyAlignment="0" applyProtection="0"/>
    <xf numFmtId="0" fontId="59" fillId="0" borderId="15" applyNumberFormat="0" applyFill="0" applyAlignment="0" applyProtection="0"/>
    <xf numFmtId="0" fontId="37" fillId="0" borderId="16" applyNumberFormat="0" applyFill="0" applyAlignment="0" applyProtection="0"/>
    <xf numFmtId="0" fontId="60" fillId="52" borderId="0" applyNumberFormat="0" applyBorder="0" applyAlignment="0" applyProtection="0"/>
    <xf numFmtId="0" fontId="33" fillId="53" borderId="0" applyNumberFormat="0" applyBorder="0" applyAlignment="0" applyProtection="0"/>
    <xf numFmtId="0" fontId="13" fillId="0" borderId="0">
      <alignment/>
      <protection/>
    </xf>
    <xf numFmtId="0" fontId="0" fillId="2" borderId="0">
      <alignment/>
      <protection/>
    </xf>
    <xf numFmtId="0" fontId="13" fillId="0" borderId="0">
      <alignment/>
      <protection/>
    </xf>
    <xf numFmtId="0" fontId="0" fillId="54" borderId="17" applyNumberFormat="0" applyFont="0" applyAlignment="0" applyProtection="0"/>
    <xf numFmtId="0" fontId="0" fillId="55" borderId="18" applyNumberFormat="0" applyFont="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0" fontId="61" fillId="46" borderId="19" applyNumberFormat="0" applyAlignment="0" applyProtection="0"/>
    <xf numFmtId="0" fontId="35" fillId="47" borderId="20" applyNumberFormat="0" applyAlignment="0" applyProtection="0"/>
    <xf numFmtId="9" fontId="12" fillId="0" borderId="0" applyFont="0" applyFill="0" applyBorder="0" applyAlignment="0" applyProtection="0"/>
    <xf numFmtId="0" fontId="22" fillId="0" borderId="0">
      <alignment horizontal="right"/>
      <protection/>
    </xf>
    <xf numFmtId="0" fontId="22" fillId="0" borderId="0">
      <alignment horizontal="right"/>
      <protection/>
    </xf>
    <xf numFmtId="0" fontId="62" fillId="0" borderId="0" applyNumberFormat="0" applyFill="0" applyBorder="0" applyAlignment="0" applyProtection="0"/>
    <xf numFmtId="0" fontId="27" fillId="0" borderId="0" applyNumberFormat="0" applyFill="0" applyBorder="0" applyAlignment="0" applyProtection="0"/>
    <xf numFmtId="0" fontId="15" fillId="0" borderId="0" applyFill="0">
      <alignment horizontal="left"/>
      <protection/>
    </xf>
    <xf numFmtId="0" fontId="15" fillId="0" borderId="0" applyFill="0">
      <alignment horizontal="left"/>
      <protection/>
    </xf>
    <xf numFmtId="0" fontId="23" fillId="0" borderId="0" applyFill="0">
      <alignment horizontal="centerContinuous" vertical="center"/>
      <protection/>
    </xf>
    <xf numFmtId="0" fontId="23"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0" fontId="15" fillId="0" borderId="3">
      <alignment horizontal="centerContinuous" wrapText="1"/>
      <protection/>
    </xf>
    <xf numFmtId="0" fontId="15" fillId="0" borderId="3">
      <alignment horizontal="centerContinuous" wrapText="1"/>
      <protection/>
    </xf>
    <xf numFmtId="184" fontId="25" fillId="0" borderId="0" applyFill="0">
      <alignment horizontal="left"/>
      <protection/>
    </xf>
    <xf numFmtId="184" fontId="25" fillId="0" borderId="0" applyFill="0">
      <alignment horizontal="left"/>
      <protection/>
    </xf>
    <xf numFmtId="185" fontId="26" fillId="0" borderId="0" applyFill="0">
      <alignment horizontal="right"/>
      <protection/>
    </xf>
    <xf numFmtId="185" fontId="26" fillId="0" borderId="0" applyFill="0">
      <alignment horizontal="right"/>
      <protection/>
    </xf>
    <xf numFmtId="0" fontId="15" fillId="0" borderId="21" applyFill="0">
      <alignment/>
      <protection/>
    </xf>
    <xf numFmtId="0" fontId="15" fillId="0" borderId="21" applyFill="0">
      <alignment/>
      <protection/>
    </xf>
    <xf numFmtId="0" fontId="63" fillId="0" borderId="22" applyNumberFormat="0" applyFill="0" applyAlignment="0" applyProtection="0"/>
    <xf numFmtId="0" fontId="41" fillId="0" borderId="23" applyNumberFormat="0" applyFill="0" applyAlignment="0" applyProtection="0"/>
    <xf numFmtId="0" fontId="64" fillId="0" borderId="0" applyNumberFormat="0" applyFill="0" applyBorder="0" applyAlignment="0" applyProtection="0"/>
    <xf numFmtId="0" fontId="39" fillId="0" borderId="0" applyNumberFormat="0" applyFill="0" applyBorder="0" applyAlignment="0" applyProtection="0"/>
  </cellStyleXfs>
  <cellXfs count="142">
    <xf numFmtId="0" fontId="0" fillId="2" borderId="0" xfId="0" applyNumberFormat="1" applyAlignment="1">
      <alignment/>
    </xf>
    <xf numFmtId="0" fontId="0" fillId="2" borderId="24" xfId="0" applyNumberFormat="1" applyBorder="1" applyAlignment="1">
      <alignment/>
    </xf>
    <xf numFmtId="0" fontId="0" fillId="2" borderId="0" xfId="0" applyNumberFormat="1" applyAlignment="1">
      <alignment horizontal="centerContinuous" vertical="center"/>
    </xf>
    <xf numFmtId="0" fontId="0" fillId="2" borderId="25" xfId="0" applyNumberFormat="1" applyBorder="1" applyAlignment="1">
      <alignment horizontal="center"/>
    </xf>
    <xf numFmtId="0" fontId="0" fillId="2" borderId="26" xfId="0" applyNumberFormat="1" applyBorder="1" applyAlignment="1">
      <alignment horizontal="center"/>
    </xf>
    <xf numFmtId="0" fontId="0" fillId="2" borderId="27" xfId="0" applyNumberFormat="1" applyBorder="1" applyAlignment="1">
      <alignment horizontal="center"/>
    </xf>
    <xf numFmtId="0" fontId="0" fillId="2" borderId="28" xfId="0" applyNumberFormat="1" applyBorder="1" applyAlignment="1">
      <alignment horizontal="left" vertical="top"/>
    </xf>
    <xf numFmtId="0" fontId="0" fillId="2" borderId="28" xfId="0" applyNumberFormat="1" applyBorder="1" applyAlignment="1">
      <alignment horizontal="center" vertical="top"/>
    </xf>
    <xf numFmtId="1" fontId="0" fillId="2" borderId="29" xfId="0" applyNumberFormat="1" applyBorder="1" applyAlignment="1">
      <alignment vertical="top"/>
    </xf>
    <xf numFmtId="0" fontId="0" fillId="2" borderId="29" xfId="0" applyNumberFormat="1" applyBorder="1" applyAlignment="1">
      <alignment horizontal="center" vertical="top"/>
    </xf>
    <xf numFmtId="0" fontId="0" fillId="2" borderId="29" xfId="0" applyNumberFormat="1" applyBorder="1" applyAlignment="1">
      <alignment vertical="top"/>
    </xf>
    <xf numFmtId="1" fontId="0" fillId="2" borderId="29" xfId="0" applyNumberFormat="1" applyBorder="1" applyAlignment="1">
      <alignment horizontal="center" vertical="top"/>
    </xf>
    <xf numFmtId="0" fontId="0" fillId="2" borderId="30" xfId="0" applyNumberFormat="1" applyBorder="1" applyAlignment="1">
      <alignment vertical="top"/>
    </xf>
    <xf numFmtId="0" fontId="0" fillId="2" borderId="28"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25" xfId="0" applyNumberFormat="1" applyBorder="1" applyAlignment="1">
      <alignment horizontal="center" vertical="top"/>
    </xf>
    <xf numFmtId="0" fontId="2" fillId="2" borderId="28" xfId="0" applyNumberFormat="1" applyFont="1" applyBorder="1" applyAlignment="1">
      <alignment vertical="top"/>
    </xf>
    <xf numFmtId="0" fontId="4" fillId="2" borderId="24" xfId="0" applyNumberFormat="1" applyFont="1" applyBorder="1" applyAlignment="1">
      <alignment/>
    </xf>
    <xf numFmtId="166" fontId="0" fillId="2" borderId="0" xfId="0" applyNumberFormat="1" applyAlignment="1">
      <alignment horizontal="right"/>
    </xf>
    <xf numFmtId="166" fontId="0" fillId="2" borderId="27" xfId="0" applyNumberFormat="1" applyBorder="1" applyAlignment="1">
      <alignment horizontal="right"/>
    </xf>
    <xf numFmtId="166" fontId="0" fillId="2" borderId="29" xfId="0" applyNumberFormat="1" applyBorder="1" applyAlignment="1">
      <alignment horizontal="right"/>
    </xf>
    <xf numFmtId="166" fontId="0" fillId="2" borderId="31" xfId="0" applyNumberFormat="1" applyBorder="1" applyAlignment="1">
      <alignment horizontal="right"/>
    </xf>
    <xf numFmtId="0" fontId="0" fillId="2" borderId="0" xfId="0" applyNumberFormat="1" applyAlignment="1">
      <alignment horizontal="right"/>
    </xf>
    <xf numFmtId="166" fontId="0" fillId="2" borderId="28" xfId="0" applyNumberFormat="1" applyBorder="1" applyAlignment="1">
      <alignment horizontal="right"/>
    </xf>
    <xf numFmtId="166" fontId="0" fillId="2" borderId="32" xfId="0" applyNumberFormat="1" applyBorder="1" applyAlignment="1">
      <alignment horizontal="right"/>
    </xf>
    <xf numFmtId="166" fontId="0" fillId="2" borderId="33" xfId="0" applyNumberFormat="1" applyBorder="1" applyAlignment="1">
      <alignment horizontal="right"/>
    </xf>
    <xf numFmtId="0" fontId="0" fillId="2" borderId="0" xfId="0" applyNumberFormat="1" applyAlignment="1">
      <alignment horizontal="center"/>
    </xf>
    <xf numFmtId="0" fontId="0" fillId="2" borderId="24" xfId="0" applyNumberFormat="1" applyBorder="1" applyAlignment="1">
      <alignment horizontal="center"/>
    </xf>
    <xf numFmtId="166" fontId="0" fillId="2" borderId="21" xfId="0" applyNumberFormat="1" applyBorder="1" applyAlignment="1">
      <alignment horizontal="right"/>
    </xf>
    <xf numFmtId="166" fontId="0" fillId="2" borderId="34" xfId="0" applyNumberFormat="1" applyBorder="1" applyAlignment="1">
      <alignment horizontal="right"/>
    </xf>
    <xf numFmtId="166"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166" fontId="5" fillId="2" borderId="0" xfId="0" applyNumberFormat="1" applyFont="1" applyAlignment="1">
      <alignment horizontal="centerContinuous" vertical="center"/>
    </xf>
    <xf numFmtId="172" fontId="2" fillId="56" borderId="28" xfId="0" applyNumberFormat="1" applyFont="1" applyFill="1" applyBorder="1" applyAlignment="1" applyProtection="1">
      <alignment horizontal="left" vertical="center"/>
      <protection/>
    </xf>
    <xf numFmtId="172" fontId="2" fillId="56" borderId="28"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166" fontId="0" fillId="2" borderId="0" xfId="0" applyNumberFormat="1" applyAlignment="1">
      <alignment horizontal="centerContinuous" vertical="center"/>
    </xf>
    <xf numFmtId="0" fontId="0" fillId="2" borderId="0" xfId="0" applyNumberFormat="1" applyAlignment="1">
      <alignment/>
    </xf>
    <xf numFmtId="0" fontId="2" fillId="2" borderId="31" xfId="0" applyNumberFormat="1" applyFont="1" applyBorder="1" applyAlignment="1">
      <alignment horizontal="center" vertical="center"/>
    </xf>
    <xf numFmtId="0" fontId="2" fillId="2" borderId="28" xfId="0" applyNumberFormat="1" applyFont="1" applyBorder="1" applyAlignment="1">
      <alignment horizontal="center" vertical="center"/>
    </xf>
    <xf numFmtId="166" fontId="0" fillId="2" borderId="29" xfId="0" applyNumberFormat="1" applyBorder="1" applyAlignment="1">
      <alignment horizontal="right" vertical="center"/>
    </xf>
    <xf numFmtId="166" fontId="0" fillId="2" borderId="28" xfId="0" applyNumberFormat="1" applyBorder="1" applyAlignment="1">
      <alignment horizontal="right" vertical="center"/>
    </xf>
    <xf numFmtId="0" fontId="0" fillId="2" borderId="0" xfId="0" applyNumberFormat="1" applyAlignment="1">
      <alignment vertical="center"/>
    </xf>
    <xf numFmtId="166" fontId="0" fillId="2" borderId="31" xfId="0" applyNumberFormat="1" applyBorder="1" applyAlignment="1">
      <alignment horizontal="right" vertical="center"/>
    </xf>
    <xf numFmtId="1" fontId="0" fillId="2" borderId="29" xfId="0" applyNumberFormat="1" applyBorder="1" applyAlignment="1">
      <alignment horizontal="right" vertical="center"/>
    </xf>
    <xf numFmtId="2" fontId="0" fillId="2" borderId="28" xfId="0" applyNumberFormat="1" applyBorder="1" applyAlignment="1">
      <alignment horizontal="right" vertical="center"/>
    </xf>
    <xf numFmtId="166" fontId="0" fillId="2" borderId="35" xfId="0" applyNumberFormat="1" applyBorder="1" applyAlignment="1">
      <alignment horizontal="right" vertical="center"/>
    </xf>
    <xf numFmtId="0" fontId="0" fillId="2" borderId="33" xfId="0" applyNumberFormat="1" applyBorder="1" applyAlignment="1">
      <alignment vertical="top"/>
    </xf>
    <xf numFmtId="0" fontId="0" fillId="2" borderId="36" xfId="0" applyNumberFormat="1" applyBorder="1" applyAlignment="1">
      <alignment/>
    </xf>
    <xf numFmtId="0" fontId="0" fillId="2" borderId="33" xfId="0" applyNumberFormat="1" applyBorder="1" applyAlignment="1">
      <alignment horizontal="center"/>
    </xf>
    <xf numFmtId="0" fontId="0" fillId="2" borderId="37" xfId="0" applyNumberFormat="1" applyBorder="1" applyAlignment="1">
      <alignment/>
    </xf>
    <xf numFmtId="0" fontId="0" fillId="2" borderId="37" xfId="0" applyNumberFormat="1" applyBorder="1" applyAlignment="1">
      <alignment horizontal="center"/>
    </xf>
    <xf numFmtId="166" fontId="0" fillId="2" borderId="37" xfId="0" applyNumberFormat="1" applyBorder="1" applyAlignment="1">
      <alignment horizontal="right"/>
    </xf>
    <xf numFmtId="0" fontId="0" fillId="2" borderId="37" xfId="0" applyNumberFormat="1" applyBorder="1" applyAlignment="1">
      <alignment horizontal="righ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38"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166" fontId="0" fillId="2" borderId="25" xfId="0" applyNumberFormat="1" applyBorder="1" applyAlignment="1">
      <alignment horizontal="center"/>
    </xf>
    <xf numFmtId="0" fontId="0" fillId="2" borderId="29" xfId="0" applyNumberFormat="1" applyBorder="1" applyAlignment="1">
      <alignment horizontal="right"/>
    </xf>
    <xf numFmtId="166" fontId="0" fillId="2" borderId="39" xfId="0" applyNumberFormat="1" applyBorder="1" applyAlignment="1">
      <alignment horizontal="right"/>
    </xf>
    <xf numFmtId="0" fontId="2" fillId="2" borderId="34" xfId="0" applyNumberFormat="1" applyFont="1" applyBorder="1" applyAlignment="1">
      <alignment horizontal="center" vertical="center"/>
    </xf>
    <xf numFmtId="0" fontId="0" fillId="2" borderId="0" xfId="0" applyNumberFormat="1" applyBorder="1" applyAlignment="1">
      <alignment horizontal="right"/>
    </xf>
    <xf numFmtId="0" fontId="47" fillId="0" borderId="0" xfId="0" applyFont="1" applyFill="1" applyAlignment="1">
      <alignment/>
    </xf>
    <xf numFmtId="4" fontId="46" fillId="0" borderId="1" xfId="0" applyNumberFormat="1" applyFont="1" applyFill="1" applyBorder="1" applyAlignment="1" applyProtection="1">
      <alignment horizontal="center" vertical="top" wrapText="1"/>
      <protection/>
    </xf>
    <xf numFmtId="166" fontId="0" fillId="2" borderId="40" xfId="0" applyNumberFormat="1" applyBorder="1" applyAlignment="1">
      <alignment horizontal="right" vertical="center"/>
    </xf>
    <xf numFmtId="166" fontId="0" fillId="2" borderId="41" xfId="0" applyNumberFormat="1" applyBorder="1" applyAlignment="1">
      <alignment horizontal="right" vertical="center"/>
    </xf>
    <xf numFmtId="0" fontId="0" fillId="2" borderId="42" xfId="0" applyNumberFormat="1" applyBorder="1" applyAlignment="1">
      <alignment horizontal="right"/>
    </xf>
    <xf numFmtId="0" fontId="0" fillId="2" borderId="43" xfId="0" applyNumberFormat="1" applyBorder="1" applyAlignment="1">
      <alignment horizontal="right"/>
    </xf>
    <xf numFmtId="4" fontId="46" fillId="57" borderId="1" xfId="0" applyNumberFormat="1" applyFont="1" applyFill="1" applyBorder="1" applyAlignment="1" applyProtection="1">
      <alignment horizontal="center" vertical="top" wrapText="1"/>
      <protection/>
    </xf>
    <xf numFmtId="173" fontId="65" fillId="0" borderId="1" xfId="0" applyNumberFormat="1" applyFont="1" applyFill="1" applyBorder="1" applyAlignment="1" applyProtection="1">
      <alignment horizontal="left" vertical="top" wrapText="1"/>
      <protection/>
    </xf>
    <xf numFmtId="172" fontId="65" fillId="0" borderId="1" xfId="0" applyNumberFormat="1" applyFont="1" applyFill="1" applyBorder="1" applyAlignment="1" applyProtection="1">
      <alignment horizontal="left" vertical="top" wrapText="1"/>
      <protection/>
    </xf>
    <xf numFmtId="172" fontId="0" fillId="57" borderId="1" xfId="0" applyNumberFormat="1" applyFont="1" applyFill="1" applyBorder="1" applyAlignment="1" applyProtection="1">
      <alignment horizontal="center" vertical="top" wrapText="1"/>
      <protection/>
    </xf>
    <xf numFmtId="0" fontId="65" fillId="0" borderId="1" xfId="0" applyNumberFormat="1" applyFont="1" applyFill="1" applyBorder="1" applyAlignment="1" applyProtection="1">
      <alignment horizontal="center" vertical="top" wrapText="1"/>
      <protection/>
    </xf>
    <xf numFmtId="1" fontId="65" fillId="0" borderId="1" xfId="0" applyNumberFormat="1" applyFont="1" applyFill="1" applyBorder="1" applyAlignment="1" applyProtection="1">
      <alignment horizontal="right" vertical="top"/>
      <protection/>
    </xf>
    <xf numFmtId="174" fontId="65" fillId="0" borderId="1" xfId="0" applyNumberFormat="1" applyFont="1" applyFill="1" applyBorder="1" applyAlignment="1" applyProtection="1">
      <alignment vertical="top"/>
      <protection locked="0"/>
    </xf>
    <xf numFmtId="174" fontId="65" fillId="0" borderId="1" xfId="0" applyNumberFormat="1" applyFont="1" applyFill="1" applyBorder="1" applyAlignment="1" applyProtection="1">
      <alignment vertical="top"/>
      <protection/>
    </xf>
    <xf numFmtId="0" fontId="47" fillId="57" borderId="0" xfId="0" applyFont="1" applyFill="1" applyAlignment="1">
      <alignment/>
    </xf>
    <xf numFmtId="176" fontId="46" fillId="57" borderId="1" xfId="0" applyNumberFormat="1" applyFont="1" applyFill="1" applyBorder="1" applyAlignment="1" applyProtection="1">
      <alignment horizontal="center" vertical="top"/>
      <protection/>
    </xf>
    <xf numFmtId="0" fontId="47" fillId="57" borderId="0" xfId="0" applyFont="1" applyFill="1" applyAlignment="1">
      <alignment/>
    </xf>
    <xf numFmtId="0" fontId="65" fillId="0" borderId="1" xfId="0" applyNumberFormat="1" applyFont="1" applyFill="1" applyBorder="1" applyAlignment="1" applyProtection="1">
      <alignment vertical="center"/>
      <protection/>
    </xf>
    <xf numFmtId="173" fontId="65" fillId="0" borderId="1" xfId="0" applyNumberFormat="1" applyFont="1" applyFill="1" applyBorder="1" applyAlignment="1" applyProtection="1">
      <alignment horizontal="center" vertical="top" wrapText="1"/>
      <protection/>
    </xf>
    <xf numFmtId="172" fontId="65" fillId="0" borderId="1" xfId="0" applyNumberFormat="1" applyFont="1" applyFill="1" applyBorder="1" applyAlignment="1" applyProtection="1">
      <alignment horizontal="center" vertical="top" wrapText="1"/>
      <protection/>
    </xf>
    <xf numFmtId="4" fontId="46" fillId="57" borderId="1" xfId="0" applyNumberFormat="1" applyFont="1" applyFill="1" applyBorder="1" applyAlignment="1" applyProtection="1">
      <alignment horizontal="center" vertical="top"/>
      <protection/>
    </xf>
    <xf numFmtId="173" fontId="65" fillId="0" borderId="1" xfId="0" applyNumberFormat="1" applyFont="1" applyFill="1" applyBorder="1" applyAlignment="1" applyProtection="1">
      <alignment horizontal="right" vertical="top" wrapText="1"/>
      <protection/>
    </xf>
    <xf numFmtId="1" fontId="65" fillId="0" borderId="1" xfId="0" applyNumberFormat="1" applyFont="1" applyFill="1" applyBorder="1" applyAlignment="1" applyProtection="1">
      <alignment horizontal="right" vertical="top" wrapText="1"/>
      <protection/>
    </xf>
    <xf numFmtId="174" fontId="65" fillId="0" borderId="1" xfId="0" applyNumberFormat="1" applyFont="1" applyFill="1" applyBorder="1" applyAlignment="1" applyProtection="1">
      <alignment vertical="top" wrapText="1"/>
      <protection/>
    </xf>
    <xf numFmtId="0" fontId="66" fillId="0" borderId="0" xfId="0" applyFont="1" applyFill="1" applyAlignment="1">
      <alignment/>
    </xf>
    <xf numFmtId="172" fontId="65" fillId="0" borderId="1" xfId="0" applyNumberFormat="1" applyFont="1" applyFill="1" applyBorder="1" applyAlignment="1" applyProtection="1">
      <alignment vertical="top" wrapText="1"/>
      <protection/>
    </xf>
    <xf numFmtId="0" fontId="47" fillId="57" borderId="0" xfId="0" applyFont="1" applyFill="1" applyAlignment="1">
      <alignment vertical="top"/>
    </xf>
    <xf numFmtId="173" fontId="65" fillId="0" borderId="1" xfId="0" applyNumberFormat="1" applyFont="1" applyFill="1" applyBorder="1" applyAlignment="1" applyProtection="1">
      <alignment horizontal="left" vertical="top"/>
      <protection/>
    </xf>
    <xf numFmtId="0" fontId="65" fillId="2" borderId="0" xfId="0" applyFont="1" applyAlignment="1">
      <alignment vertical="top" wrapText="1"/>
    </xf>
    <xf numFmtId="176" fontId="2" fillId="57" borderId="1" xfId="0" applyNumberFormat="1" applyFont="1" applyFill="1" applyBorder="1" applyAlignment="1" applyProtection="1">
      <alignment horizontal="center"/>
      <protection/>
    </xf>
    <xf numFmtId="173" fontId="67" fillId="0" borderId="1" xfId="0" applyNumberFormat="1" applyFont="1" applyFill="1" applyBorder="1" applyAlignment="1" applyProtection="1">
      <alignment horizontal="center" vertical="center" wrapText="1"/>
      <protection/>
    </xf>
    <xf numFmtId="172" fontId="67" fillId="0" borderId="1" xfId="0" applyNumberFormat="1" applyFont="1" applyFill="1" applyBorder="1" applyAlignment="1" applyProtection="1">
      <alignment vertical="center" wrapText="1"/>
      <protection/>
    </xf>
    <xf numFmtId="172" fontId="65" fillId="0" borderId="1" xfId="0" applyNumberFormat="1" applyFont="1" applyFill="1" applyBorder="1" applyAlignment="1" applyProtection="1">
      <alignment horizontal="centerContinuous" wrapText="1"/>
      <protection/>
    </xf>
    <xf numFmtId="177" fontId="65" fillId="0" borderId="1" xfId="0" applyNumberFormat="1" applyFont="1" applyFill="1" applyBorder="1" applyAlignment="1" applyProtection="1">
      <alignment horizontal="centerContinuous"/>
      <protection/>
    </xf>
    <xf numFmtId="179" fontId="65" fillId="0" borderId="1" xfId="0" applyNumberFormat="1" applyFont="1" applyFill="1" applyBorder="1" applyAlignment="1" applyProtection="1">
      <alignment horizontal="right" vertical="top" wrapText="1"/>
      <protection/>
    </xf>
    <xf numFmtId="0" fontId="2" fillId="2" borderId="35" xfId="0" applyNumberFormat="1" applyFont="1" applyBorder="1" applyAlignment="1">
      <alignment horizontal="center" vertical="center"/>
    </xf>
    <xf numFmtId="4" fontId="46" fillId="0" borderId="1" xfId="0" applyNumberFormat="1" applyFont="1" applyFill="1" applyBorder="1" applyAlignment="1" applyProtection="1">
      <alignment horizontal="center" vertical="top"/>
      <protection/>
    </xf>
    <xf numFmtId="0" fontId="47" fillId="0" borderId="0" xfId="0" applyFont="1" applyFill="1" applyAlignment="1">
      <alignment/>
    </xf>
    <xf numFmtId="176" fontId="46" fillId="0" borderId="1" xfId="0" applyNumberFormat="1" applyFont="1" applyFill="1" applyBorder="1" applyAlignment="1" applyProtection="1">
      <alignment horizontal="center" vertical="top"/>
      <protection/>
    </xf>
    <xf numFmtId="0" fontId="47" fillId="57" borderId="0" xfId="0" applyFont="1" applyFill="1" applyAlignment="1" applyProtection="1">
      <alignment horizontal="center" vertical="top"/>
      <protection/>
    </xf>
    <xf numFmtId="200" fontId="0" fillId="2" borderId="0" xfId="0" applyNumberFormat="1" applyAlignment="1">
      <alignment/>
    </xf>
    <xf numFmtId="0" fontId="7" fillId="56"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56" borderId="0" xfId="0" applyNumberFormat="1" applyFont="1" applyFill="1" applyBorder="1" applyAlignment="1" applyProtection="1">
      <alignment horizontal="left" vertical="top" wrapText="1"/>
      <protection/>
    </xf>
    <xf numFmtId="0" fontId="9" fillId="56" borderId="0" xfId="0" applyFont="1" applyFill="1" applyAlignment="1" applyProtection="1">
      <alignment horizontal="center" vertical="center"/>
      <protection/>
    </xf>
    <xf numFmtId="0" fontId="0" fillId="2" borderId="0" xfId="0" applyNumberFormat="1" applyAlignment="1">
      <alignment/>
    </xf>
    <xf numFmtId="0" fontId="10" fillId="56"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3" fillId="2" borderId="44" xfId="0" applyNumberFormat="1" applyFont="1" applyBorder="1" applyAlignment="1">
      <alignment horizontal="left" vertical="center" wrapText="1"/>
    </xf>
    <xf numFmtId="0" fontId="0" fillId="2" borderId="45" xfId="0" applyNumberFormat="1" applyBorder="1" applyAlignment="1">
      <alignment vertical="center" wrapText="1"/>
    </xf>
    <xf numFmtId="0" fontId="0" fillId="2" borderId="46" xfId="0" applyNumberFormat="1" applyBorder="1" applyAlignment="1">
      <alignment vertical="center" wrapText="1"/>
    </xf>
    <xf numFmtId="1" fontId="3" fillId="2" borderId="47" xfId="0" applyNumberFormat="1" applyFont="1" applyBorder="1" applyAlignment="1">
      <alignment horizontal="left" vertical="center" wrapText="1"/>
    </xf>
    <xf numFmtId="0" fontId="0" fillId="2" borderId="48" xfId="0" applyNumberFormat="1" applyBorder="1" applyAlignment="1">
      <alignment vertical="center" wrapText="1"/>
    </xf>
    <xf numFmtId="0" fontId="0" fillId="2" borderId="49" xfId="0" applyNumberFormat="1" applyBorder="1" applyAlignment="1">
      <alignment vertical="center" wrapText="1"/>
    </xf>
    <xf numFmtId="0" fontId="0" fillId="2" borderId="50" xfId="0" applyNumberFormat="1" applyBorder="1" applyAlignment="1">
      <alignment/>
    </xf>
    <xf numFmtId="0" fontId="0" fillId="2" borderId="51" xfId="0" applyNumberFormat="1" applyBorder="1" applyAlignment="1">
      <alignment/>
    </xf>
    <xf numFmtId="166" fontId="0" fillId="2" borderId="52" xfId="0" applyNumberFormat="1" applyBorder="1" applyAlignment="1">
      <alignment horizontal="center"/>
    </xf>
    <xf numFmtId="0" fontId="0" fillId="2" borderId="53" xfId="0" applyNumberFormat="1" applyBorder="1" applyAlignment="1">
      <alignment/>
    </xf>
    <xf numFmtId="1" fontId="6" fillId="2" borderId="29" xfId="0" applyNumberFormat="1" applyFont="1" applyBorder="1" applyAlignment="1">
      <alignment horizontal="left" vertical="center" wrapText="1"/>
    </xf>
    <xf numFmtId="0" fontId="0" fillId="2" borderId="0" xfId="0" applyNumberFormat="1" applyBorder="1" applyAlignment="1">
      <alignment vertical="center" wrapText="1"/>
    </xf>
    <xf numFmtId="0" fontId="0" fillId="2" borderId="54" xfId="0" applyNumberFormat="1" applyBorder="1" applyAlignment="1">
      <alignment vertical="center" wrapText="1"/>
    </xf>
    <xf numFmtId="1" fontId="6" fillId="2" borderId="55" xfId="0" applyNumberFormat="1" applyFont="1" applyBorder="1" applyAlignment="1">
      <alignment horizontal="left" vertical="center" wrapText="1"/>
    </xf>
    <xf numFmtId="0" fontId="0" fillId="2" borderId="56" xfId="0" applyNumberFormat="1" applyBorder="1" applyAlignment="1">
      <alignment vertical="center" wrapText="1"/>
    </xf>
    <xf numFmtId="0" fontId="0" fillId="2" borderId="57" xfId="0" applyNumberFormat="1" applyBorder="1" applyAlignment="1">
      <alignment vertical="center" wrapText="1"/>
    </xf>
    <xf numFmtId="1" fontId="6" fillId="2" borderId="58" xfId="0" applyNumberFormat="1" applyFont="1" applyBorder="1" applyAlignment="1">
      <alignment horizontal="left" vertical="center" wrapText="1"/>
    </xf>
    <xf numFmtId="0" fontId="0" fillId="2" borderId="59" xfId="0" applyNumberFormat="1" applyBorder="1" applyAlignment="1">
      <alignment vertical="center" wrapText="1"/>
    </xf>
    <xf numFmtId="0" fontId="0" fillId="2" borderId="60" xfId="0" applyNumberFormat="1" applyBorder="1" applyAlignment="1">
      <alignment vertical="center" wrapText="1"/>
    </xf>
    <xf numFmtId="1" fontId="3" fillId="2" borderId="55" xfId="0" applyNumberFormat="1" applyFont="1" applyBorder="1" applyAlignment="1">
      <alignment horizontal="left" vertical="center" wrapText="1"/>
    </xf>
    <xf numFmtId="1" fontId="6" fillId="2" borderId="40" xfId="0" applyNumberFormat="1" applyFont="1" applyBorder="1" applyAlignment="1">
      <alignment horizontal="left" vertical="center" wrapText="1"/>
    </xf>
    <xf numFmtId="0" fontId="0" fillId="2" borderId="61" xfId="0" applyNumberFormat="1" applyBorder="1" applyAlignment="1">
      <alignment vertical="center" wrapText="1"/>
    </xf>
    <xf numFmtId="0" fontId="0" fillId="2" borderId="62" xfId="0" applyNumberFormat="1" applyBorder="1" applyAlignment="1">
      <alignment vertical="center" wrapText="1"/>
    </xf>
  </cellXfs>
  <cellStyles count="15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te" xfId="139"/>
    <cellStyle name="Note 2" xfId="140"/>
    <cellStyle name="Null" xfId="141"/>
    <cellStyle name="Null 2" xfId="142"/>
    <cellStyle name="Output" xfId="143"/>
    <cellStyle name="Output 2" xfId="144"/>
    <cellStyle name="Percent" xfId="145"/>
    <cellStyle name="Regular" xfId="146"/>
    <cellStyle name="Regular 2" xfId="147"/>
    <cellStyle name="Title" xfId="148"/>
    <cellStyle name="Title 2" xfId="149"/>
    <cellStyle name="TitleA" xfId="150"/>
    <cellStyle name="TitleA 2" xfId="151"/>
    <cellStyle name="TitleC" xfId="152"/>
    <cellStyle name="TitleC 2" xfId="153"/>
    <cellStyle name="TitleE8" xfId="154"/>
    <cellStyle name="TitleE8 2" xfId="155"/>
    <cellStyle name="TitleE8x" xfId="156"/>
    <cellStyle name="TitleE8x 2" xfId="157"/>
    <cellStyle name="TitleF" xfId="158"/>
    <cellStyle name="TitleF 2" xfId="159"/>
    <cellStyle name="TitleT" xfId="160"/>
    <cellStyle name="TitleT 2" xfId="161"/>
    <cellStyle name="TitleYC89" xfId="162"/>
    <cellStyle name="TitleYC89 2" xfId="163"/>
    <cellStyle name="TitleZ" xfId="164"/>
    <cellStyle name="TitleZ 2" xfId="165"/>
    <cellStyle name="Total" xfId="166"/>
    <cellStyle name="Total 2" xfId="167"/>
    <cellStyle name="Warning Text" xfId="168"/>
    <cellStyle name="Warning Text 2" xfId="169"/>
  </cellStyles>
  <dxfs count="229">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56" customWidth="1"/>
    <col min="2" max="16384" width="8.77734375" style="56" customWidth="1"/>
  </cols>
  <sheetData>
    <row r="1" spans="1:9" ht="38.25" customHeight="1">
      <c r="A1" s="115" t="s">
        <v>27</v>
      </c>
      <c r="B1" s="116"/>
      <c r="C1" s="116"/>
      <c r="D1" s="116"/>
      <c r="E1" s="116"/>
      <c r="F1" s="116"/>
      <c r="G1" s="116"/>
      <c r="H1" s="116"/>
      <c r="I1" s="116"/>
    </row>
    <row r="2" spans="1:9" ht="20.25" customHeight="1">
      <c r="A2" s="57">
        <v>1</v>
      </c>
      <c r="B2" s="112" t="s">
        <v>32</v>
      </c>
      <c r="C2" s="112"/>
      <c r="D2" s="112"/>
      <c r="E2" s="112"/>
      <c r="F2" s="112"/>
      <c r="G2" s="112"/>
      <c r="H2" s="112"/>
      <c r="I2" s="112"/>
    </row>
    <row r="3" spans="1:9" ht="34.5" customHeight="1">
      <c r="A3" s="57">
        <v>2</v>
      </c>
      <c r="B3" s="112" t="s">
        <v>121</v>
      </c>
      <c r="C3" s="112"/>
      <c r="D3" s="112"/>
      <c r="E3" s="112"/>
      <c r="F3" s="112"/>
      <c r="G3" s="112"/>
      <c r="H3" s="112"/>
      <c r="I3" s="112"/>
    </row>
    <row r="4" spans="1:9" ht="34.5" customHeight="1">
      <c r="A4" s="57">
        <v>3</v>
      </c>
      <c r="B4" s="112" t="s">
        <v>131</v>
      </c>
      <c r="C4" s="112"/>
      <c r="D4" s="112"/>
      <c r="E4" s="112"/>
      <c r="F4" s="112"/>
      <c r="G4" s="112"/>
      <c r="H4" s="112"/>
      <c r="I4" s="112"/>
    </row>
    <row r="5" spans="1:9" ht="34.5" customHeight="1">
      <c r="A5" s="57">
        <v>4</v>
      </c>
      <c r="B5" s="112" t="s">
        <v>30</v>
      </c>
      <c r="C5" s="112"/>
      <c r="D5" s="112"/>
      <c r="E5" s="112"/>
      <c r="F5" s="112"/>
      <c r="G5" s="112"/>
      <c r="H5" s="112"/>
      <c r="I5" s="112"/>
    </row>
    <row r="6" spans="1:9" ht="19.5" customHeight="1">
      <c r="A6" s="57">
        <v>5</v>
      </c>
      <c r="B6" s="114" t="s">
        <v>129</v>
      </c>
      <c r="C6" s="108"/>
      <c r="D6" s="108"/>
      <c r="E6" s="108"/>
      <c r="F6" s="108"/>
      <c r="G6" s="108"/>
      <c r="H6" s="108"/>
      <c r="I6" s="108"/>
    </row>
    <row r="7" spans="1:9" ht="19.5" customHeight="1">
      <c r="A7" s="57">
        <v>6</v>
      </c>
      <c r="B7" s="114" t="s">
        <v>137</v>
      </c>
      <c r="C7" s="108"/>
      <c r="D7" s="108"/>
      <c r="E7" s="108"/>
      <c r="F7" s="108"/>
      <c r="G7" s="108"/>
      <c r="H7" s="108"/>
      <c r="I7" s="108"/>
    </row>
    <row r="8" spans="1:9" ht="28.5" customHeight="1">
      <c r="A8" s="57">
        <v>7</v>
      </c>
      <c r="B8" s="114" t="s">
        <v>128</v>
      </c>
      <c r="C8" s="108"/>
      <c r="D8" s="108"/>
      <c r="E8" s="108"/>
      <c r="F8" s="108"/>
      <c r="G8" s="108"/>
      <c r="H8" s="108"/>
      <c r="I8" s="108"/>
    </row>
    <row r="9" spans="1:9" ht="19.5" customHeight="1">
      <c r="A9" s="57">
        <v>8</v>
      </c>
      <c r="B9" s="114" t="s">
        <v>135</v>
      </c>
      <c r="C9" s="108"/>
      <c r="D9" s="108"/>
      <c r="E9" s="108"/>
      <c r="F9" s="108"/>
      <c r="G9" s="108"/>
      <c r="H9" s="108"/>
      <c r="I9" s="108"/>
    </row>
    <row r="10" spans="1:9" ht="66" customHeight="1">
      <c r="A10" s="57"/>
      <c r="B10" s="117" t="s">
        <v>122</v>
      </c>
      <c r="C10" s="118"/>
      <c r="D10" s="118"/>
      <c r="E10" s="118"/>
      <c r="F10" s="118"/>
      <c r="G10" s="118"/>
      <c r="H10" s="118"/>
      <c r="I10" s="118"/>
    </row>
    <row r="11" spans="1:9" ht="31.5" customHeight="1">
      <c r="A11" s="57">
        <v>9</v>
      </c>
      <c r="B11" s="107" t="s">
        <v>134</v>
      </c>
      <c r="C11" s="108"/>
      <c r="D11" s="108"/>
      <c r="E11" s="108"/>
      <c r="F11" s="108"/>
      <c r="G11" s="108"/>
      <c r="H11" s="108"/>
      <c r="I11" s="108"/>
    </row>
    <row r="12" spans="1:9" ht="20.25" customHeight="1">
      <c r="A12" s="57">
        <v>10</v>
      </c>
      <c r="B12" s="107" t="s">
        <v>29</v>
      </c>
      <c r="C12" s="108"/>
      <c r="D12" s="108"/>
      <c r="E12" s="108"/>
      <c r="F12" s="108"/>
      <c r="G12" s="108"/>
      <c r="H12" s="108"/>
      <c r="I12" s="108"/>
    </row>
    <row r="13" spans="1:9" ht="45.75" customHeight="1">
      <c r="A13" s="57">
        <v>11</v>
      </c>
      <c r="B13" s="107" t="s">
        <v>34</v>
      </c>
      <c r="C13" s="108"/>
      <c r="D13" s="108"/>
      <c r="E13" s="108"/>
      <c r="F13" s="108"/>
      <c r="G13" s="108"/>
      <c r="H13" s="108"/>
      <c r="I13" s="108"/>
    </row>
    <row r="14" spans="1:9" ht="36" customHeight="1">
      <c r="A14" s="57">
        <v>12</v>
      </c>
      <c r="B14" s="107" t="s">
        <v>123</v>
      </c>
      <c r="C14" s="108"/>
      <c r="D14" s="108"/>
      <c r="E14" s="108"/>
      <c r="F14" s="108"/>
      <c r="G14" s="108"/>
      <c r="H14" s="108"/>
      <c r="I14" s="108"/>
    </row>
    <row r="15" spans="1:9" ht="31.5" customHeight="1">
      <c r="A15" s="57">
        <v>13</v>
      </c>
      <c r="B15" s="113" t="s">
        <v>124</v>
      </c>
      <c r="C15" s="108"/>
      <c r="D15" s="108"/>
      <c r="E15" s="108"/>
      <c r="F15" s="108"/>
      <c r="G15" s="108"/>
      <c r="H15" s="108"/>
      <c r="I15" s="108"/>
    </row>
    <row r="16" spans="1:9" ht="36" customHeight="1">
      <c r="A16" s="57">
        <v>14</v>
      </c>
      <c r="B16" s="113" t="s">
        <v>31</v>
      </c>
      <c r="C16" s="108"/>
      <c r="D16" s="108"/>
      <c r="E16" s="108"/>
      <c r="F16" s="108"/>
      <c r="G16" s="108"/>
      <c r="H16" s="108"/>
      <c r="I16" s="108"/>
    </row>
    <row r="17" spans="1:9" ht="19.5" customHeight="1">
      <c r="A17" s="57">
        <v>15</v>
      </c>
      <c r="B17" s="107" t="s">
        <v>120</v>
      </c>
      <c r="C17" s="108"/>
      <c r="D17" s="108"/>
      <c r="E17" s="108"/>
      <c r="F17" s="108"/>
      <c r="G17" s="108"/>
      <c r="H17" s="108"/>
      <c r="I17" s="108"/>
    </row>
    <row r="18" spans="1:9" ht="19.5" customHeight="1">
      <c r="A18" s="57">
        <v>16</v>
      </c>
      <c r="B18" s="107" t="s">
        <v>133</v>
      </c>
      <c r="C18" s="108"/>
      <c r="D18" s="108"/>
      <c r="E18" s="108"/>
      <c r="F18" s="108"/>
      <c r="G18" s="108"/>
      <c r="H18" s="108"/>
      <c r="I18" s="108"/>
    </row>
    <row r="19" spans="1:9" ht="19.5" customHeight="1">
      <c r="A19" s="57">
        <v>17</v>
      </c>
      <c r="B19" s="107" t="s">
        <v>28</v>
      </c>
      <c r="C19" s="108"/>
      <c r="D19" s="108"/>
      <c r="E19" s="108"/>
      <c r="F19" s="108"/>
      <c r="G19" s="108"/>
      <c r="H19" s="108"/>
      <c r="I19" s="108"/>
    </row>
    <row r="20" spans="1:9" ht="28.5" customHeight="1">
      <c r="A20" s="57">
        <v>18</v>
      </c>
      <c r="B20" s="107" t="s">
        <v>132</v>
      </c>
      <c r="C20" s="109"/>
      <c r="D20" s="109"/>
      <c r="E20" s="109"/>
      <c r="F20" s="109"/>
      <c r="G20" s="109"/>
      <c r="H20" s="109"/>
      <c r="I20" s="109"/>
    </row>
    <row r="21" spans="1:9" ht="28.5" customHeight="1">
      <c r="A21" s="57">
        <v>19</v>
      </c>
      <c r="B21" s="107" t="s">
        <v>130</v>
      </c>
      <c r="C21" s="109"/>
      <c r="D21" s="109"/>
      <c r="E21" s="109"/>
      <c r="F21" s="109"/>
      <c r="G21" s="109"/>
      <c r="H21" s="109"/>
      <c r="I21" s="109"/>
    </row>
    <row r="22" spans="1:9" ht="28.5" customHeight="1">
      <c r="A22" s="57">
        <v>20</v>
      </c>
      <c r="B22" s="107" t="s">
        <v>136</v>
      </c>
      <c r="C22" s="109"/>
      <c r="D22" s="109"/>
      <c r="E22" s="109"/>
      <c r="F22" s="109"/>
      <c r="G22" s="109"/>
      <c r="H22" s="109"/>
      <c r="I22" s="109"/>
    </row>
    <row r="23" spans="1:9" ht="31.5" customHeight="1">
      <c r="A23" s="57">
        <v>21</v>
      </c>
      <c r="B23" s="107" t="s">
        <v>125</v>
      </c>
      <c r="C23" s="108"/>
      <c r="D23" s="108"/>
      <c r="E23" s="108"/>
      <c r="F23" s="108"/>
      <c r="G23" s="108"/>
      <c r="H23" s="108"/>
      <c r="I23" s="108"/>
    </row>
    <row r="24" spans="1:9" ht="33" customHeight="1">
      <c r="A24" s="57">
        <v>22</v>
      </c>
      <c r="B24" s="110" t="s">
        <v>127</v>
      </c>
      <c r="C24" s="111"/>
      <c r="D24" s="111"/>
      <c r="E24" s="111"/>
      <c r="F24" s="111"/>
      <c r="G24" s="111"/>
      <c r="H24" s="111"/>
      <c r="I24" s="111"/>
    </row>
    <row r="25" spans="1:9" ht="17.25" customHeight="1">
      <c r="A25" s="57">
        <v>23</v>
      </c>
      <c r="B25" s="110" t="s">
        <v>126</v>
      </c>
      <c r="C25" s="111"/>
      <c r="D25" s="111"/>
      <c r="E25" s="111"/>
      <c r="F25" s="111"/>
      <c r="G25" s="111"/>
      <c r="H25" s="111"/>
      <c r="I25" s="111"/>
    </row>
  </sheetData>
  <sheetProtection/>
  <mergeCells count="25">
    <mergeCell ref="A1:I1"/>
    <mergeCell ref="B22:I22"/>
    <mergeCell ref="B24:I24"/>
    <mergeCell ref="B9:I9"/>
    <mergeCell ref="B5:I5"/>
    <mergeCell ref="B13:I13"/>
    <mergeCell ref="B10:I10"/>
    <mergeCell ref="B11:I11"/>
    <mergeCell ref="B19:I19"/>
    <mergeCell ref="B12:I12"/>
    <mergeCell ref="B2:I2"/>
    <mergeCell ref="B3:I3"/>
    <mergeCell ref="B15:I15"/>
    <mergeCell ref="B16:I16"/>
    <mergeCell ref="B6:I6"/>
    <mergeCell ref="B7:I7"/>
    <mergeCell ref="B8:I8"/>
    <mergeCell ref="B14:I14"/>
    <mergeCell ref="B4:I4"/>
    <mergeCell ref="B17:I17"/>
    <mergeCell ref="B21:I21"/>
    <mergeCell ref="B25:I25"/>
    <mergeCell ref="B23:I23"/>
    <mergeCell ref="B20:I20"/>
    <mergeCell ref="B18:I18"/>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I319"/>
  <sheetViews>
    <sheetView showZeros="0" tabSelected="1" showOutlineSymbols="0" view="pageBreakPreview" zoomScale="75" zoomScaleNormal="75" zoomScaleSheetLayoutView="75" workbookViewId="0" topLeftCell="B1">
      <selection activeCell="G8" sqref="G8"/>
    </sheetView>
  </sheetViews>
  <sheetFormatPr defaultColWidth="10.5546875" defaultRowHeight="15"/>
  <cols>
    <col min="1" max="1" width="7.88671875" style="23" hidden="1" customWidth="1"/>
    <col min="2" max="2" width="8.77734375" style="14" customWidth="1"/>
    <col min="3" max="3" width="36.77734375" style="0" customWidth="1"/>
    <col min="4" max="4" width="12.77734375" style="27" customWidth="1"/>
    <col min="5" max="5" width="6.77734375" style="0" customWidth="1"/>
    <col min="6" max="6" width="11.77734375" style="0" customWidth="1"/>
    <col min="7" max="7" width="11.77734375" style="23" customWidth="1"/>
    <col min="8" max="8" width="16.77734375" style="23" customWidth="1"/>
  </cols>
  <sheetData>
    <row r="1" spans="1:8" ht="15.75">
      <c r="A1" s="34"/>
      <c r="B1" s="32" t="s">
        <v>431</v>
      </c>
      <c r="C1" s="33"/>
      <c r="D1" s="33"/>
      <c r="E1" s="33"/>
      <c r="F1" s="33"/>
      <c r="G1" s="34"/>
      <c r="H1" s="33"/>
    </row>
    <row r="2" spans="1:8" ht="15">
      <c r="A2" s="31"/>
      <c r="B2" s="15" t="s">
        <v>418</v>
      </c>
      <c r="C2" s="2"/>
      <c r="D2" s="2"/>
      <c r="E2" s="2"/>
      <c r="F2" s="2"/>
      <c r="G2" s="31"/>
      <c r="H2" s="2"/>
    </row>
    <row r="3" spans="1:8" ht="15">
      <c r="A3" s="19"/>
      <c r="B3" s="14" t="s">
        <v>0</v>
      </c>
      <c r="C3" s="39"/>
      <c r="D3" s="39"/>
      <c r="E3" s="39"/>
      <c r="F3" s="39"/>
      <c r="G3" s="38"/>
      <c r="H3" s="37"/>
    </row>
    <row r="4" spans="1:8" ht="15">
      <c r="A4" s="61" t="s">
        <v>26</v>
      </c>
      <c r="B4" s="16" t="s">
        <v>2</v>
      </c>
      <c r="C4" s="4" t="s">
        <v>3</v>
      </c>
      <c r="D4" s="3" t="s">
        <v>4</v>
      </c>
      <c r="E4" s="5" t="s">
        <v>5</v>
      </c>
      <c r="F4" s="5" t="s">
        <v>6</v>
      </c>
      <c r="G4" s="20" t="s">
        <v>7</v>
      </c>
      <c r="H4" s="5" t="s">
        <v>8</v>
      </c>
    </row>
    <row r="5" spans="1:8" ht="15.75" thickBot="1">
      <c r="A5" s="25"/>
      <c r="B5" s="49"/>
      <c r="C5" s="50"/>
      <c r="D5" s="51" t="s">
        <v>9</v>
      </c>
      <c r="E5" s="52"/>
      <c r="F5" s="53" t="s">
        <v>10</v>
      </c>
      <c r="G5" s="54"/>
      <c r="H5" s="55"/>
    </row>
    <row r="6" spans="1:8" s="44" customFormat="1" ht="30" customHeight="1" thickTop="1">
      <c r="A6" s="42"/>
      <c r="B6" s="41" t="s">
        <v>11</v>
      </c>
      <c r="C6" s="139" t="s">
        <v>405</v>
      </c>
      <c r="D6" s="140"/>
      <c r="E6" s="140"/>
      <c r="F6" s="141"/>
      <c r="G6" s="68"/>
      <c r="H6" s="69" t="s">
        <v>1</v>
      </c>
    </row>
    <row r="7" spans="1:8" ht="36" customHeight="1">
      <c r="A7" s="21"/>
      <c r="B7" s="17"/>
      <c r="C7" s="35" t="s">
        <v>18</v>
      </c>
      <c r="D7" s="11"/>
      <c r="E7" s="9" t="s">
        <v>1</v>
      </c>
      <c r="F7" s="9" t="s">
        <v>1</v>
      </c>
      <c r="G7" s="24" t="s">
        <v>1</v>
      </c>
      <c r="H7" s="24"/>
    </row>
    <row r="8" spans="1:8" s="80" customFormat="1" ht="30" customHeight="1">
      <c r="A8" s="72" t="s">
        <v>138</v>
      </c>
      <c r="B8" s="73" t="s">
        <v>417</v>
      </c>
      <c r="C8" s="74" t="s">
        <v>139</v>
      </c>
      <c r="D8" s="75" t="s">
        <v>349</v>
      </c>
      <c r="E8" s="76" t="s">
        <v>35</v>
      </c>
      <c r="F8" s="77">
        <v>1050</v>
      </c>
      <c r="G8" s="78"/>
      <c r="H8" s="79">
        <f>ROUND(G8*F8,2)</f>
        <v>0</v>
      </c>
    </row>
    <row r="9" spans="1:8" s="82" customFormat="1" ht="30" customHeight="1">
      <c r="A9" s="81" t="s">
        <v>140</v>
      </c>
      <c r="B9" s="73" t="s">
        <v>36</v>
      </c>
      <c r="C9" s="74" t="s">
        <v>141</v>
      </c>
      <c r="D9" s="75" t="s">
        <v>349</v>
      </c>
      <c r="E9" s="76" t="s">
        <v>37</v>
      </c>
      <c r="F9" s="77">
        <v>2100</v>
      </c>
      <c r="G9" s="78"/>
      <c r="H9" s="79">
        <f>ROUND(G9*F9,2)</f>
        <v>0</v>
      </c>
    </row>
    <row r="10" spans="1:8" s="80" customFormat="1" ht="32.25" customHeight="1">
      <c r="A10" s="81" t="s">
        <v>142</v>
      </c>
      <c r="B10" s="73" t="s">
        <v>143</v>
      </c>
      <c r="C10" s="74" t="s">
        <v>144</v>
      </c>
      <c r="D10" s="75" t="s">
        <v>349</v>
      </c>
      <c r="E10" s="76"/>
      <c r="F10" s="77"/>
      <c r="G10" s="83"/>
      <c r="H10" s="79"/>
    </row>
    <row r="11" spans="1:8" s="80" customFormat="1" ht="42" customHeight="1">
      <c r="A11" s="81" t="s">
        <v>264</v>
      </c>
      <c r="B11" s="84" t="s">
        <v>38</v>
      </c>
      <c r="C11" s="74" t="s">
        <v>265</v>
      </c>
      <c r="D11" s="85" t="s">
        <v>1</v>
      </c>
      <c r="E11" s="76" t="s">
        <v>39</v>
      </c>
      <c r="F11" s="77">
        <v>1490</v>
      </c>
      <c r="G11" s="78"/>
      <c r="H11" s="79">
        <f>ROUND(G11*F11,2)</f>
        <v>0</v>
      </c>
    </row>
    <row r="12" spans="1:8" s="80" customFormat="1" ht="63" customHeight="1">
      <c r="A12" s="81" t="s">
        <v>40</v>
      </c>
      <c r="B12" s="73" t="s">
        <v>145</v>
      </c>
      <c r="C12" s="74" t="s">
        <v>41</v>
      </c>
      <c r="D12" s="75" t="s">
        <v>349</v>
      </c>
      <c r="E12" s="76" t="s">
        <v>35</v>
      </c>
      <c r="F12" s="77">
        <v>210</v>
      </c>
      <c r="G12" s="78"/>
      <c r="H12" s="79">
        <f>ROUND(G12*F12,2)</f>
        <v>0</v>
      </c>
    </row>
    <row r="13" spans="1:8" s="82" customFormat="1" ht="30" customHeight="1">
      <c r="A13" s="72" t="s">
        <v>42</v>
      </c>
      <c r="B13" s="73" t="s">
        <v>146</v>
      </c>
      <c r="C13" s="74" t="s">
        <v>43</v>
      </c>
      <c r="D13" s="75" t="s">
        <v>349</v>
      </c>
      <c r="E13" s="76" t="s">
        <v>37</v>
      </c>
      <c r="F13" s="77">
        <v>2160</v>
      </c>
      <c r="G13" s="78"/>
      <c r="H13" s="79">
        <f>ROUND(G13*F13,2)</f>
        <v>0</v>
      </c>
    </row>
    <row r="14" spans="1:8" s="82" customFormat="1" ht="43.5" customHeight="1">
      <c r="A14" s="81" t="s">
        <v>147</v>
      </c>
      <c r="B14" s="73" t="s">
        <v>148</v>
      </c>
      <c r="C14" s="74" t="s">
        <v>149</v>
      </c>
      <c r="D14" s="85" t="s">
        <v>150</v>
      </c>
      <c r="E14" s="76" t="s">
        <v>37</v>
      </c>
      <c r="F14" s="77">
        <v>2100</v>
      </c>
      <c r="G14" s="78"/>
      <c r="H14" s="79">
        <f>ROUND(G14*F14,2)</f>
        <v>0</v>
      </c>
    </row>
    <row r="15" spans="1:8" s="82" customFormat="1" ht="43.5" customHeight="1">
      <c r="A15" s="81" t="s">
        <v>151</v>
      </c>
      <c r="B15" s="73" t="s">
        <v>152</v>
      </c>
      <c r="C15" s="74" t="s">
        <v>153</v>
      </c>
      <c r="D15" s="85" t="s">
        <v>154</v>
      </c>
      <c r="E15" s="76" t="s">
        <v>37</v>
      </c>
      <c r="F15" s="77">
        <v>100</v>
      </c>
      <c r="G15" s="78"/>
      <c r="H15" s="79">
        <f>ROUND(G15*F15,2)</f>
        <v>0</v>
      </c>
    </row>
    <row r="16" spans="1:8" ht="36" customHeight="1">
      <c r="A16" s="21"/>
      <c r="B16" s="17"/>
      <c r="C16" s="36" t="s">
        <v>19</v>
      </c>
      <c r="D16" s="11"/>
      <c r="E16" s="8"/>
      <c r="F16" s="11"/>
      <c r="G16" s="24"/>
      <c r="H16" s="24"/>
    </row>
    <row r="17" spans="1:8" s="80" customFormat="1" ht="30" customHeight="1">
      <c r="A17" s="86" t="s">
        <v>87</v>
      </c>
      <c r="B17" s="73" t="s">
        <v>155</v>
      </c>
      <c r="C17" s="74" t="s">
        <v>89</v>
      </c>
      <c r="D17" s="75" t="s">
        <v>349</v>
      </c>
      <c r="E17" s="76"/>
      <c r="F17" s="77"/>
      <c r="G17" s="83"/>
      <c r="H17" s="79"/>
    </row>
    <row r="18" spans="1:8" s="82" customFormat="1" ht="30" customHeight="1">
      <c r="A18" s="86" t="s">
        <v>90</v>
      </c>
      <c r="B18" s="84" t="s">
        <v>38</v>
      </c>
      <c r="C18" s="74" t="s">
        <v>91</v>
      </c>
      <c r="D18" s="85" t="s">
        <v>1</v>
      </c>
      <c r="E18" s="76" t="s">
        <v>37</v>
      </c>
      <c r="F18" s="77">
        <v>1775</v>
      </c>
      <c r="G18" s="78"/>
      <c r="H18" s="79">
        <f>ROUND(G18*F18,2)</f>
        <v>0</v>
      </c>
    </row>
    <row r="19" spans="1:8" s="82" customFormat="1" ht="43.5" customHeight="1">
      <c r="A19" s="86" t="s">
        <v>350</v>
      </c>
      <c r="B19" s="73" t="s">
        <v>156</v>
      </c>
      <c r="C19" s="74" t="s">
        <v>351</v>
      </c>
      <c r="D19" s="85" t="s">
        <v>352</v>
      </c>
      <c r="E19" s="76"/>
      <c r="F19" s="77"/>
      <c r="G19" s="83"/>
      <c r="H19" s="79"/>
    </row>
    <row r="20" spans="1:8" s="82" customFormat="1" ht="43.5" customHeight="1">
      <c r="A20" s="86" t="s">
        <v>353</v>
      </c>
      <c r="B20" s="84" t="s">
        <v>38</v>
      </c>
      <c r="C20" s="74" t="s">
        <v>271</v>
      </c>
      <c r="D20" s="85" t="s">
        <v>1</v>
      </c>
      <c r="E20" s="76" t="s">
        <v>37</v>
      </c>
      <c r="F20" s="77">
        <v>220</v>
      </c>
      <c r="G20" s="78"/>
      <c r="H20" s="79">
        <f>ROUND(G20*F20,2)</f>
        <v>0</v>
      </c>
    </row>
    <row r="21" spans="1:8" s="82" customFormat="1" ht="30" customHeight="1">
      <c r="A21" s="86" t="s">
        <v>47</v>
      </c>
      <c r="B21" s="73" t="s">
        <v>157</v>
      </c>
      <c r="C21" s="74" t="s">
        <v>48</v>
      </c>
      <c r="D21" s="85" t="s">
        <v>352</v>
      </c>
      <c r="E21" s="76"/>
      <c r="F21" s="77"/>
      <c r="G21" s="83"/>
      <c r="H21" s="79"/>
    </row>
    <row r="22" spans="1:8" s="82" customFormat="1" ht="30" customHeight="1">
      <c r="A22" s="86" t="s">
        <v>49</v>
      </c>
      <c r="B22" s="84" t="s">
        <v>38</v>
      </c>
      <c r="C22" s="74" t="s">
        <v>50</v>
      </c>
      <c r="D22" s="85" t="s">
        <v>1</v>
      </c>
      <c r="E22" s="76" t="s">
        <v>44</v>
      </c>
      <c r="F22" s="77">
        <v>15</v>
      </c>
      <c r="G22" s="78"/>
      <c r="H22" s="79">
        <f>ROUND(G22*F22,2)</f>
        <v>0</v>
      </c>
    </row>
    <row r="23" spans="1:8" s="82" customFormat="1" ht="30" customHeight="1">
      <c r="A23" s="86" t="s">
        <v>51</v>
      </c>
      <c r="B23" s="73" t="s">
        <v>159</v>
      </c>
      <c r="C23" s="74" t="s">
        <v>52</v>
      </c>
      <c r="D23" s="85" t="s">
        <v>352</v>
      </c>
      <c r="E23" s="76"/>
      <c r="F23" s="77"/>
      <c r="G23" s="83"/>
      <c r="H23" s="79"/>
    </row>
    <row r="24" spans="1:8" s="82" customFormat="1" ht="30" customHeight="1">
      <c r="A24" s="86" t="s">
        <v>53</v>
      </c>
      <c r="B24" s="84" t="s">
        <v>38</v>
      </c>
      <c r="C24" s="74" t="s">
        <v>54</v>
      </c>
      <c r="D24" s="85" t="s">
        <v>1</v>
      </c>
      <c r="E24" s="76" t="s">
        <v>44</v>
      </c>
      <c r="F24" s="77">
        <v>20</v>
      </c>
      <c r="G24" s="78"/>
      <c r="H24" s="79">
        <f>ROUND(G24*F24,2)</f>
        <v>0</v>
      </c>
    </row>
    <row r="25" spans="1:8" s="80" customFormat="1" ht="43.5" customHeight="1">
      <c r="A25" s="86" t="s">
        <v>158</v>
      </c>
      <c r="B25" s="73" t="s">
        <v>173</v>
      </c>
      <c r="C25" s="74" t="s">
        <v>57</v>
      </c>
      <c r="D25" s="85" t="s">
        <v>160</v>
      </c>
      <c r="E25" s="76"/>
      <c r="F25" s="77"/>
      <c r="G25" s="83"/>
      <c r="H25" s="79"/>
    </row>
    <row r="26" spans="1:8" s="82" customFormat="1" ht="30" customHeight="1">
      <c r="A26" s="86" t="s">
        <v>161</v>
      </c>
      <c r="B26" s="84" t="s">
        <v>38</v>
      </c>
      <c r="C26" s="74" t="s">
        <v>162</v>
      </c>
      <c r="D26" s="85" t="s">
        <v>58</v>
      </c>
      <c r="E26" s="76"/>
      <c r="F26" s="77"/>
      <c r="G26" s="83"/>
      <c r="H26" s="79"/>
    </row>
    <row r="27" spans="1:8" s="82" customFormat="1" ht="30" customHeight="1">
      <c r="A27" s="86" t="s">
        <v>163</v>
      </c>
      <c r="B27" s="87" t="s">
        <v>164</v>
      </c>
      <c r="C27" s="74" t="s">
        <v>165</v>
      </c>
      <c r="D27" s="85"/>
      <c r="E27" s="76" t="s">
        <v>37</v>
      </c>
      <c r="F27" s="77">
        <v>20</v>
      </c>
      <c r="G27" s="78"/>
      <c r="H27" s="79">
        <f>ROUND(G27*F27,2)</f>
        <v>0</v>
      </c>
    </row>
    <row r="28" spans="1:8" s="82" customFormat="1" ht="30" customHeight="1">
      <c r="A28" s="86" t="s">
        <v>166</v>
      </c>
      <c r="B28" s="87" t="s">
        <v>167</v>
      </c>
      <c r="C28" s="74" t="s">
        <v>168</v>
      </c>
      <c r="D28" s="85"/>
      <c r="E28" s="76" t="s">
        <v>37</v>
      </c>
      <c r="F28" s="77">
        <v>25</v>
      </c>
      <c r="G28" s="78"/>
      <c r="H28" s="79">
        <f>ROUND(G28*F28,2)</f>
        <v>0</v>
      </c>
    </row>
    <row r="29" spans="1:8" s="103" customFormat="1" ht="30" customHeight="1">
      <c r="A29" s="102" t="s">
        <v>169</v>
      </c>
      <c r="B29" s="87" t="s">
        <v>170</v>
      </c>
      <c r="C29" s="74" t="s">
        <v>171</v>
      </c>
      <c r="D29" s="85" t="s">
        <v>1</v>
      </c>
      <c r="E29" s="76" t="s">
        <v>37</v>
      </c>
      <c r="F29" s="77">
        <v>720</v>
      </c>
      <c r="G29" s="78"/>
      <c r="H29" s="79">
        <f>ROUND(G29*F29,2)</f>
        <v>0</v>
      </c>
    </row>
    <row r="30" spans="1:8" s="82" customFormat="1" ht="30" customHeight="1">
      <c r="A30" s="86" t="s">
        <v>172</v>
      </c>
      <c r="B30" s="73" t="s">
        <v>187</v>
      </c>
      <c r="C30" s="74" t="s">
        <v>61</v>
      </c>
      <c r="D30" s="85" t="s">
        <v>174</v>
      </c>
      <c r="E30" s="76"/>
      <c r="F30" s="77"/>
      <c r="G30" s="83"/>
      <c r="H30" s="79"/>
    </row>
    <row r="31" spans="1:8" s="82" customFormat="1" ht="30" customHeight="1">
      <c r="A31" s="86" t="s">
        <v>182</v>
      </c>
      <c r="B31" s="84" t="s">
        <v>38</v>
      </c>
      <c r="C31" s="74" t="s">
        <v>183</v>
      </c>
      <c r="D31" s="85" t="s">
        <v>184</v>
      </c>
      <c r="E31" s="76" t="s">
        <v>59</v>
      </c>
      <c r="F31" s="77">
        <v>45</v>
      </c>
      <c r="G31" s="78"/>
      <c r="H31" s="79">
        <f>ROUND(G31*F31,2)</f>
        <v>0</v>
      </c>
    </row>
    <row r="32" spans="1:8" ht="36" customHeight="1">
      <c r="A32" s="21"/>
      <c r="B32" s="7"/>
      <c r="C32" s="36" t="s">
        <v>20</v>
      </c>
      <c r="D32" s="11"/>
      <c r="E32" s="9"/>
      <c r="F32" s="9"/>
      <c r="G32" s="21"/>
      <c r="H32" s="24"/>
    </row>
    <row r="33" spans="1:8" s="80" customFormat="1" ht="43.5" customHeight="1">
      <c r="A33" s="72" t="s">
        <v>67</v>
      </c>
      <c r="B33" s="73" t="s">
        <v>193</v>
      </c>
      <c r="C33" s="74" t="s">
        <v>68</v>
      </c>
      <c r="D33" s="85" t="s">
        <v>359</v>
      </c>
      <c r="E33" s="76"/>
      <c r="F33" s="88"/>
      <c r="G33" s="83"/>
      <c r="H33" s="89"/>
    </row>
    <row r="34" spans="1:8" s="80" customFormat="1" ht="75" customHeight="1">
      <c r="A34" s="72" t="s">
        <v>199</v>
      </c>
      <c r="B34" s="84" t="s">
        <v>38</v>
      </c>
      <c r="C34" s="74" t="s">
        <v>200</v>
      </c>
      <c r="D34" s="85" t="s">
        <v>103</v>
      </c>
      <c r="E34" s="76" t="s">
        <v>59</v>
      </c>
      <c r="F34" s="88">
        <v>285</v>
      </c>
      <c r="G34" s="78"/>
      <c r="H34" s="79">
        <f>ROUND(G34*F34,2)</f>
        <v>0</v>
      </c>
    </row>
    <row r="35" spans="1:8" s="80" customFormat="1" ht="75" customHeight="1">
      <c r="A35" s="72" t="s">
        <v>199</v>
      </c>
      <c r="B35" s="84" t="s">
        <v>45</v>
      </c>
      <c r="C35" s="74" t="s">
        <v>365</v>
      </c>
      <c r="D35" s="85" t="s">
        <v>103</v>
      </c>
      <c r="E35" s="76" t="s">
        <v>59</v>
      </c>
      <c r="F35" s="88">
        <v>25</v>
      </c>
      <c r="G35" s="78"/>
      <c r="H35" s="79">
        <f>ROUND(G35*F35,2)</f>
        <v>0</v>
      </c>
    </row>
    <row r="36" spans="1:8" s="80" customFormat="1" ht="75" customHeight="1">
      <c r="A36" s="72" t="s">
        <v>201</v>
      </c>
      <c r="B36" s="84" t="s">
        <v>60</v>
      </c>
      <c r="C36" s="74" t="s">
        <v>202</v>
      </c>
      <c r="D36" s="85" t="s">
        <v>203</v>
      </c>
      <c r="E36" s="76" t="s">
        <v>59</v>
      </c>
      <c r="F36" s="88">
        <v>140</v>
      </c>
      <c r="G36" s="78"/>
      <c r="H36" s="79">
        <f>ROUND(G36*F36,2)</f>
        <v>0</v>
      </c>
    </row>
    <row r="37" spans="1:8" s="80" customFormat="1" ht="75" customHeight="1">
      <c r="A37" s="72" t="s">
        <v>204</v>
      </c>
      <c r="B37" s="84" t="s">
        <v>77</v>
      </c>
      <c r="C37" s="74" t="s">
        <v>205</v>
      </c>
      <c r="D37" s="85" t="s">
        <v>206</v>
      </c>
      <c r="E37" s="76" t="s">
        <v>59</v>
      </c>
      <c r="F37" s="88">
        <v>20</v>
      </c>
      <c r="G37" s="78"/>
      <c r="H37" s="79">
        <f>ROUND(G37*F37,2)</f>
        <v>0</v>
      </c>
    </row>
    <row r="38" spans="1:8" s="82" customFormat="1" ht="43.5" customHeight="1">
      <c r="A38" s="72" t="s">
        <v>207</v>
      </c>
      <c r="B38" s="73" t="s">
        <v>195</v>
      </c>
      <c r="C38" s="74" t="s">
        <v>209</v>
      </c>
      <c r="D38" s="85" t="s">
        <v>366</v>
      </c>
      <c r="E38" s="90"/>
      <c r="F38" s="77"/>
      <c r="G38" s="83"/>
      <c r="H38" s="89"/>
    </row>
    <row r="39" spans="1:8" s="82" customFormat="1" ht="30" customHeight="1">
      <c r="A39" s="72" t="s">
        <v>210</v>
      </c>
      <c r="B39" s="84" t="s">
        <v>38</v>
      </c>
      <c r="C39" s="74" t="s">
        <v>64</v>
      </c>
      <c r="D39" s="85"/>
      <c r="E39" s="76"/>
      <c r="F39" s="77"/>
      <c r="G39" s="83"/>
      <c r="H39" s="89"/>
    </row>
    <row r="40" spans="1:8" s="82" customFormat="1" ht="30" customHeight="1">
      <c r="A40" s="72" t="s">
        <v>211</v>
      </c>
      <c r="B40" s="87" t="s">
        <v>164</v>
      </c>
      <c r="C40" s="74" t="s">
        <v>212</v>
      </c>
      <c r="D40" s="85"/>
      <c r="E40" s="76" t="s">
        <v>39</v>
      </c>
      <c r="F40" s="77">
        <v>450</v>
      </c>
      <c r="G40" s="78"/>
      <c r="H40" s="79">
        <f>ROUND(G40*F40,2)</f>
        <v>0</v>
      </c>
    </row>
    <row r="41" spans="1:8" s="82" customFormat="1" ht="30" customHeight="1">
      <c r="A41" s="72" t="s">
        <v>213</v>
      </c>
      <c r="B41" s="84" t="s">
        <v>45</v>
      </c>
      <c r="C41" s="74" t="s">
        <v>98</v>
      </c>
      <c r="D41" s="85"/>
      <c r="E41" s="76"/>
      <c r="F41" s="77"/>
      <c r="G41" s="83"/>
      <c r="H41" s="89"/>
    </row>
    <row r="42" spans="1:8" s="82" customFormat="1" ht="30" customHeight="1">
      <c r="A42" s="72" t="s">
        <v>214</v>
      </c>
      <c r="B42" s="87" t="s">
        <v>164</v>
      </c>
      <c r="C42" s="74" t="s">
        <v>212</v>
      </c>
      <c r="D42" s="85"/>
      <c r="E42" s="76" t="s">
        <v>39</v>
      </c>
      <c r="F42" s="77">
        <v>110</v>
      </c>
      <c r="G42" s="78"/>
      <c r="H42" s="79">
        <f>ROUND(G42*F42,2)</f>
        <v>0</v>
      </c>
    </row>
    <row r="43" spans="1:8" ht="48" customHeight="1">
      <c r="A43" s="21"/>
      <c r="B43" s="7"/>
      <c r="C43" s="36" t="s">
        <v>22</v>
      </c>
      <c r="D43" s="11"/>
      <c r="E43" s="10"/>
      <c r="F43" s="9"/>
      <c r="G43" s="24"/>
      <c r="H43" s="24"/>
    </row>
    <row r="44" spans="1:8" s="80" customFormat="1" ht="30" customHeight="1">
      <c r="A44" s="72"/>
      <c r="B44" s="73" t="s">
        <v>198</v>
      </c>
      <c r="C44" s="74" t="s">
        <v>367</v>
      </c>
      <c r="D44" s="85" t="s">
        <v>218</v>
      </c>
      <c r="E44" s="76"/>
      <c r="F44" s="88"/>
      <c r="G44" s="83"/>
      <c r="H44" s="89"/>
    </row>
    <row r="45" spans="1:8" s="80" customFormat="1" ht="30" customHeight="1">
      <c r="A45" s="72" t="s">
        <v>219</v>
      </c>
      <c r="B45" s="84" t="s">
        <v>38</v>
      </c>
      <c r="C45" s="74" t="s">
        <v>220</v>
      </c>
      <c r="D45" s="85"/>
      <c r="E45" s="76" t="s">
        <v>44</v>
      </c>
      <c r="F45" s="88">
        <v>6</v>
      </c>
      <c r="G45" s="78"/>
      <c r="H45" s="79">
        <f>ROUND(G45*F45,2)</f>
        <v>0</v>
      </c>
    </row>
    <row r="46" spans="1:8" s="82" customFormat="1" ht="30" customHeight="1">
      <c r="A46" s="72" t="s">
        <v>221</v>
      </c>
      <c r="B46" s="73" t="s">
        <v>208</v>
      </c>
      <c r="C46" s="74" t="s">
        <v>223</v>
      </c>
      <c r="D46" s="85" t="s">
        <v>218</v>
      </c>
      <c r="E46" s="76"/>
      <c r="F46" s="88"/>
      <c r="G46" s="83"/>
      <c r="H46" s="89"/>
    </row>
    <row r="47" spans="1:8" s="82" customFormat="1" ht="30" customHeight="1">
      <c r="A47" s="72" t="s">
        <v>224</v>
      </c>
      <c r="B47" s="84" t="s">
        <v>38</v>
      </c>
      <c r="C47" s="74" t="s">
        <v>369</v>
      </c>
      <c r="D47" s="85"/>
      <c r="E47" s="76"/>
      <c r="F47" s="88"/>
      <c r="G47" s="83"/>
      <c r="H47" s="89"/>
    </row>
    <row r="48" spans="1:8" s="82" customFormat="1" ht="43.5" customHeight="1">
      <c r="A48" s="72" t="s">
        <v>225</v>
      </c>
      <c r="B48" s="87" t="s">
        <v>164</v>
      </c>
      <c r="C48" s="74" t="s">
        <v>406</v>
      </c>
      <c r="D48" s="85"/>
      <c r="E48" s="76" t="s">
        <v>59</v>
      </c>
      <c r="F48" s="88">
        <v>10</v>
      </c>
      <c r="G48" s="78"/>
      <c r="H48" s="79">
        <f>ROUND(G48*F48,2)</f>
        <v>0</v>
      </c>
    </row>
    <row r="49" spans="1:8" s="82" customFormat="1" ht="43.5" customHeight="1">
      <c r="A49" s="72" t="s">
        <v>370</v>
      </c>
      <c r="B49" s="87" t="s">
        <v>167</v>
      </c>
      <c r="C49" s="74" t="s">
        <v>407</v>
      </c>
      <c r="D49" s="85"/>
      <c r="E49" s="76" t="s">
        <v>59</v>
      </c>
      <c r="F49" s="88">
        <v>12</v>
      </c>
      <c r="G49" s="78"/>
      <c r="H49" s="79">
        <f>ROUND(G49*F49,2)</f>
        <v>0</v>
      </c>
    </row>
    <row r="50" spans="1:8" s="92" customFormat="1" ht="43.5" customHeight="1">
      <c r="A50" s="72" t="s">
        <v>109</v>
      </c>
      <c r="B50" s="73" t="s">
        <v>215</v>
      </c>
      <c r="C50" s="91" t="s">
        <v>227</v>
      </c>
      <c r="D50" s="85" t="s">
        <v>218</v>
      </c>
      <c r="E50" s="76"/>
      <c r="F50" s="88"/>
      <c r="G50" s="83"/>
      <c r="H50" s="89"/>
    </row>
    <row r="51" spans="1:8" s="82" customFormat="1" ht="43.5" customHeight="1">
      <c r="A51" s="72" t="s">
        <v>111</v>
      </c>
      <c r="B51" s="84" t="s">
        <v>38</v>
      </c>
      <c r="C51" s="74" t="s">
        <v>112</v>
      </c>
      <c r="D51" s="85"/>
      <c r="E51" s="76" t="s">
        <v>44</v>
      </c>
      <c r="F51" s="88">
        <v>1</v>
      </c>
      <c r="G51" s="78"/>
      <c r="H51" s="79">
        <f>ROUND(G51*F51,2)</f>
        <v>0</v>
      </c>
    </row>
    <row r="52" spans="1:8" s="92" customFormat="1" ht="30" customHeight="1">
      <c r="A52" s="72" t="s">
        <v>228</v>
      </c>
      <c r="B52" s="73" t="s">
        <v>217</v>
      </c>
      <c r="C52" s="91" t="s">
        <v>230</v>
      </c>
      <c r="D52" s="85" t="s">
        <v>218</v>
      </c>
      <c r="E52" s="76"/>
      <c r="F52" s="88"/>
      <c r="G52" s="83"/>
      <c r="H52" s="89"/>
    </row>
    <row r="53" spans="1:8" s="92" customFormat="1" ht="39.75" customHeight="1">
      <c r="A53" s="72" t="s">
        <v>231</v>
      </c>
      <c r="B53" s="84" t="s">
        <v>38</v>
      </c>
      <c r="C53" s="91" t="s">
        <v>375</v>
      </c>
      <c r="D53" s="85"/>
      <c r="E53" s="76"/>
      <c r="F53" s="88"/>
      <c r="G53" s="83"/>
      <c r="H53" s="89"/>
    </row>
    <row r="54" spans="1:8" s="82" customFormat="1" ht="43.5" customHeight="1">
      <c r="A54" s="72"/>
      <c r="B54" s="87" t="s">
        <v>164</v>
      </c>
      <c r="C54" s="74" t="s">
        <v>408</v>
      </c>
      <c r="D54" s="85"/>
      <c r="E54" s="76" t="s">
        <v>44</v>
      </c>
      <c r="F54" s="88">
        <v>6</v>
      </c>
      <c r="G54" s="78"/>
      <c r="H54" s="79">
        <f>ROUND(G54*F54,2)</f>
        <v>0</v>
      </c>
    </row>
    <row r="55" spans="1:8" s="80" customFormat="1" ht="30" customHeight="1">
      <c r="A55" s="72" t="s">
        <v>377</v>
      </c>
      <c r="B55" s="73" t="s">
        <v>222</v>
      </c>
      <c r="C55" s="74" t="s">
        <v>378</v>
      </c>
      <c r="D55" s="85" t="s">
        <v>218</v>
      </c>
      <c r="E55" s="76" t="s">
        <v>44</v>
      </c>
      <c r="F55" s="88">
        <v>6</v>
      </c>
      <c r="G55" s="78"/>
      <c r="H55" s="79">
        <f>ROUND(G55*F55,2)</f>
        <v>0</v>
      </c>
    </row>
    <row r="56" spans="1:8" s="82" customFormat="1" ht="30" customHeight="1">
      <c r="A56" s="72" t="s">
        <v>234</v>
      </c>
      <c r="B56" s="73" t="s">
        <v>226</v>
      </c>
      <c r="C56" s="74" t="s">
        <v>236</v>
      </c>
      <c r="D56" s="85" t="s">
        <v>237</v>
      </c>
      <c r="E56" s="76" t="s">
        <v>59</v>
      </c>
      <c r="F56" s="88">
        <v>144</v>
      </c>
      <c r="G56" s="78"/>
      <c r="H56" s="79">
        <f>ROUND(G56*F56,2)</f>
        <v>0</v>
      </c>
    </row>
    <row r="57" spans="1:8" ht="36" customHeight="1">
      <c r="A57" s="21"/>
      <c r="B57" s="13"/>
      <c r="C57" s="36" t="s">
        <v>23</v>
      </c>
      <c r="D57" s="11"/>
      <c r="E57" s="10"/>
      <c r="F57" s="9"/>
      <c r="G57" s="24"/>
      <c r="H57" s="24"/>
    </row>
    <row r="58" spans="1:8" s="82" customFormat="1" ht="43.5" customHeight="1">
      <c r="A58" s="72" t="s">
        <v>74</v>
      </c>
      <c r="B58" s="73" t="s">
        <v>229</v>
      </c>
      <c r="C58" s="74" t="s">
        <v>114</v>
      </c>
      <c r="D58" s="85" t="s">
        <v>239</v>
      </c>
      <c r="E58" s="76" t="s">
        <v>44</v>
      </c>
      <c r="F58" s="88">
        <v>2</v>
      </c>
      <c r="G58" s="78"/>
      <c r="H58" s="79">
        <f>ROUND(G58*F58,2)</f>
        <v>0</v>
      </c>
    </row>
    <row r="59" spans="1:8" s="82" customFormat="1" ht="30" customHeight="1">
      <c r="A59" s="72" t="s">
        <v>99</v>
      </c>
      <c r="B59" s="73" t="s">
        <v>232</v>
      </c>
      <c r="C59" s="74" t="s">
        <v>115</v>
      </c>
      <c r="D59" s="85" t="s">
        <v>218</v>
      </c>
      <c r="E59" s="76"/>
      <c r="F59" s="88"/>
      <c r="G59" s="79"/>
      <c r="H59" s="89"/>
    </row>
    <row r="60" spans="1:8" s="82" customFormat="1" ht="30" customHeight="1">
      <c r="A60" s="72" t="s">
        <v>116</v>
      </c>
      <c r="B60" s="84" t="s">
        <v>38</v>
      </c>
      <c r="C60" s="74" t="s">
        <v>241</v>
      </c>
      <c r="D60" s="85"/>
      <c r="E60" s="76" t="s">
        <v>100</v>
      </c>
      <c r="F60" s="100">
        <v>0.5</v>
      </c>
      <c r="G60" s="78"/>
      <c r="H60" s="79">
        <f>ROUND(G60*F60,2)</f>
        <v>0</v>
      </c>
    </row>
    <row r="61" spans="1:8" s="80" customFormat="1" ht="30" customHeight="1">
      <c r="A61" s="72" t="s">
        <v>75</v>
      </c>
      <c r="B61" s="73" t="s">
        <v>233</v>
      </c>
      <c r="C61" s="74" t="s">
        <v>117</v>
      </c>
      <c r="D61" s="85" t="s">
        <v>239</v>
      </c>
      <c r="E61" s="76"/>
      <c r="F61" s="88"/>
      <c r="G61" s="83"/>
      <c r="H61" s="89"/>
    </row>
    <row r="62" spans="1:8" s="82" customFormat="1" ht="30" customHeight="1">
      <c r="A62" s="72" t="s">
        <v>76</v>
      </c>
      <c r="B62" s="84" t="s">
        <v>38</v>
      </c>
      <c r="C62" s="74" t="s">
        <v>242</v>
      </c>
      <c r="D62" s="85"/>
      <c r="E62" s="76" t="s">
        <v>44</v>
      </c>
      <c r="F62" s="88">
        <v>1</v>
      </c>
      <c r="G62" s="78"/>
      <c r="H62" s="79">
        <f>ROUND(G62*F62,2)</f>
        <v>0</v>
      </c>
    </row>
    <row r="63" spans="1:8" s="80" customFormat="1" ht="30" customHeight="1">
      <c r="A63" s="72" t="s">
        <v>101</v>
      </c>
      <c r="B63" s="73" t="s">
        <v>235</v>
      </c>
      <c r="C63" s="74" t="s">
        <v>118</v>
      </c>
      <c r="D63" s="85" t="s">
        <v>239</v>
      </c>
      <c r="E63" s="76" t="s">
        <v>44</v>
      </c>
      <c r="F63" s="88">
        <v>2</v>
      </c>
      <c r="G63" s="78"/>
      <c r="H63" s="79">
        <f>ROUND(G63*F63,2)</f>
        <v>0</v>
      </c>
    </row>
    <row r="64" spans="1:8" s="80" customFormat="1" ht="30" customHeight="1">
      <c r="A64" s="72" t="s">
        <v>102</v>
      </c>
      <c r="B64" s="73" t="s">
        <v>238</v>
      </c>
      <c r="C64" s="74" t="s">
        <v>119</v>
      </c>
      <c r="D64" s="85" t="s">
        <v>239</v>
      </c>
      <c r="E64" s="76" t="s">
        <v>44</v>
      </c>
      <c r="F64" s="88">
        <v>2</v>
      </c>
      <c r="G64" s="78"/>
      <c r="H64" s="79">
        <f>ROUND(G64*F64,2)</f>
        <v>0</v>
      </c>
    </row>
    <row r="65" spans="1:8" ht="36" customHeight="1">
      <c r="A65" s="21"/>
      <c r="B65" s="17"/>
      <c r="C65" s="36" t="s">
        <v>24</v>
      </c>
      <c r="D65" s="11"/>
      <c r="E65" s="8"/>
      <c r="F65" s="11"/>
      <c r="G65" s="24"/>
      <c r="H65" s="24"/>
    </row>
    <row r="66" spans="1:8" s="80" customFormat="1" ht="30" customHeight="1">
      <c r="A66" s="86" t="s">
        <v>78</v>
      </c>
      <c r="B66" s="73" t="s">
        <v>240</v>
      </c>
      <c r="C66" s="74" t="s">
        <v>79</v>
      </c>
      <c r="D66" s="85" t="s">
        <v>243</v>
      </c>
      <c r="E66" s="76"/>
      <c r="F66" s="77"/>
      <c r="G66" s="83"/>
      <c r="H66" s="79"/>
    </row>
    <row r="67" spans="1:8" s="82" customFormat="1" ht="30" customHeight="1">
      <c r="A67" s="86" t="s">
        <v>244</v>
      </c>
      <c r="B67" s="84" t="s">
        <v>38</v>
      </c>
      <c r="C67" s="74" t="s">
        <v>245</v>
      </c>
      <c r="D67" s="85"/>
      <c r="E67" s="76" t="s">
        <v>37</v>
      </c>
      <c r="F67" s="77">
        <v>200</v>
      </c>
      <c r="G67" s="78"/>
      <c r="H67" s="79">
        <f>ROUND(G67*F67,2)</f>
        <v>0</v>
      </c>
    </row>
    <row r="68" spans="1:8" s="82" customFormat="1" ht="30" customHeight="1">
      <c r="A68" s="86" t="s">
        <v>80</v>
      </c>
      <c r="B68" s="84" t="s">
        <v>45</v>
      </c>
      <c r="C68" s="74" t="s">
        <v>246</v>
      </c>
      <c r="D68" s="85"/>
      <c r="E68" s="76" t="s">
        <v>37</v>
      </c>
      <c r="F68" s="77">
        <v>1960</v>
      </c>
      <c r="G68" s="78"/>
      <c r="H68" s="79">
        <f>ROUND(G68*F68,2)</f>
        <v>0</v>
      </c>
    </row>
    <row r="69" spans="1:8" ht="30" customHeight="1" thickBot="1">
      <c r="A69" s="22"/>
      <c r="B69" s="40" t="str">
        <f>B6</f>
        <v>A</v>
      </c>
      <c r="C69" s="132" t="str">
        <f>C6</f>
        <v>POWERS STREET - PRITCHARD AV TO BURROWS AV, ASPHALT RECONSTRUCTION</v>
      </c>
      <c r="D69" s="133"/>
      <c r="E69" s="133"/>
      <c r="F69" s="134"/>
      <c r="G69" s="22" t="s">
        <v>16</v>
      </c>
      <c r="H69" s="22">
        <f>SUM(H6:H68)</f>
        <v>0</v>
      </c>
    </row>
    <row r="70" spans="1:8" s="44" customFormat="1" ht="30" customHeight="1" thickTop="1">
      <c r="A70" s="42"/>
      <c r="B70" s="41" t="s">
        <v>12</v>
      </c>
      <c r="C70" s="129" t="s">
        <v>404</v>
      </c>
      <c r="D70" s="130"/>
      <c r="E70" s="130"/>
      <c r="F70" s="131"/>
      <c r="G70" s="42"/>
      <c r="H70" s="43"/>
    </row>
    <row r="71" spans="1:8" ht="36" customHeight="1">
      <c r="A71" s="21"/>
      <c r="B71" s="17"/>
      <c r="C71" s="35" t="s">
        <v>18</v>
      </c>
      <c r="D71" s="11"/>
      <c r="E71" s="9" t="s">
        <v>1</v>
      </c>
      <c r="F71" s="9" t="s">
        <v>1</v>
      </c>
      <c r="G71" s="24" t="s">
        <v>1</v>
      </c>
      <c r="H71" s="24"/>
    </row>
    <row r="72" spans="1:8" s="80" customFormat="1" ht="30" customHeight="1">
      <c r="A72" s="72" t="s">
        <v>138</v>
      </c>
      <c r="B72" s="73" t="s">
        <v>81</v>
      </c>
      <c r="C72" s="74" t="s">
        <v>139</v>
      </c>
      <c r="D72" s="75" t="s">
        <v>349</v>
      </c>
      <c r="E72" s="76" t="s">
        <v>35</v>
      </c>
      <c r="F72" s="77">
        <v>1200</v>
      </c>
      <c r="G72" s="78"/>
      <c r="H72" s="79">
        <f>ROUND(G72*F72,2)</f>
        <v>0</v>
      </c>
    </row>
    <row r="73" spans="1:8" s="82" customFormat="1" ht="30" customHeight="1">
      <c r="A73" s="81" t="s">
        <v>140</v>
      </c>
      <c r="B73" s="73" t="s">
        <v>82</v>
      </c>
      <c r="C73" s="74" t="s">
        <v>141</v>
      </c>
      <c r="D73" s="75" t="s">
        <v>349</v>
      </c>
      <c r="E73" s="76" t="s">
        <v>37</v>
      </c>
      <c r="F73" s="77">
        <v>1910</v>
      </c>
      <c r="G73" s="78"/>
      <c r="H73" s="79">
        <f>ROUND(G73*F73,2)</f>
        <v>0</v>
      </c>
    </row>
    <row r="74" spans="1:8" s="80" customFormat="1" ht="32.25" customHeight="1">
      <c r="A74" s="81" t="s">
        <v>142</v>
      </c>
      <c r="B74" s="73" t="s">
        <v>83</v>
      </c>
      <c r="C74" s="74" t="s">
        <v>144</v>
      </c>
      <c r="D74" s="75" t="s">
        <v>349</v>
      </c>
      <c r="E74" s="76"/>
      <c r="F74" s="77"/>
      <c r="G74" s="83"/>
      <c r="H74" s="79"/>
    </row>
    <row r="75" spans="1:8" s="80" customFormat="1" ht="42" customHeight="1">
      <c r="A75" s="81" t="s">
        <v>264</v>
      </c>
      <c r="B75" s="84" t="s">
        <v>38</v>
      </c>
      <c r="C75" s="74" t="s">
        <v>265</v>
      </c>
      <c r="D75" s="85" t="s">
        <v>1</v>
      </c>
      <c r="E75" s="76" t="s">
        <v>39</v>
      </c>
      <c r="F75" s="77">
        <v>1800</v>
      </c>
      <c r="G75" s="78"/>
      <c r="H75" s="79">
        <f>ROUND(G75*F75,2)</f>
        <v>0</v>
      </c>
    </row>
    <row r="76" spans="1:8" s="80" customFormat="1" ht="63" customHeight="1">
      <c r="A76" s="81" t="s">
        <v>40</v>
      </c>
      <c r="B76" s="73" t="s">
        <v>84</v>
      </c>
      <c r="C76" s="74" t="s">
        <v>41</v>
      </c>
      <c r="D76" s="75" t="s">
        <v>349</v>
      </c>
      <c r="E76" s="76" t="s">
        <v>35</v>
      </c>
      <c r="F76" s="77">
        <v>145</v>
      </c>
      <c r="G76" s="78"/>
      <c r="H76" s="79">
        <f>ROUND(G76*F76,2)</f>
        <v>0</v>
      </c>
    </row>
    <row r="77" spans="1:8" s="82" customFormat="1" ht="30" customHeight="1">
      <c r="A77" s="72" t="s">
        <v>42</v>
      </c>
      <c r="B77" s="73" t="s">
        <v>85</v>
      </c>
      <c r="C77" s="74" t="s">
        <v>43</v>
      </c>
      <c r="D77" s="75" t="s">
        <v>349</v>
      </c>
      <c r="E77" s="76" t="s">
        <v>37</v>
      </c>
      <c r="F77" s="77">
        <v>1800</v>
      </c>
      <c r="G77" s="78"/>
      <c r="H77" s="79">
        <f>ROUND(G77*F77,2)</f>
        <v>0</v>
      </c>
    </row>
    <row r="78" spans="1:8" s="82" customFormat="1" ht="43.5" customHeight="1">
      <c r="A78" s="81" t="s">
        <v>147</v>
      </c>
      <c r="B78" s="73" t="s">
        <v>86</v>
      </c>
      <c r="C78" s="74" t="s">
        <v>149</v>
      </c>
      <c r="D78" s="85" t="s">
        <v>150</v>
      </c>
      <c r="E78" s="76" t="s">
        <v>37</v>
      </c>
      <c r="F78" s="77">
        <v>1910</v>
      </c>
      <c r="G78" s="78"/>
      <c r="H78" s="79">
        <f>ROUND(G78*F78,2)</f>
        <v>0</v>
      </c>
    </row>
    <row r="79" spans="1:8" ht="36" customHeight="1">
      <c r="A79" s="21"/>
      <c r="B79" s="17"/>
      <c r="C79" s="36" t="s">
        <v>19</v>
      </c>
      <c r="D79" s="11"/>
      <c r="E79" s="8"/>
      <c r="F79" s="11"/>
      <c r="G79" s="24"/>
      <c r="H79" s="24"/>
    </row>
    <row r="80" spans="1:8" s="80" customFormat="1" ht="30" customHeight="1">
      <c r="A80" s="86" t="s">
        <v>87</v>
      </c>
      <c r="B80" s="73" t="s">
        <v>88</v>
      </c>
      <c r="C80" s="74" t="s">
        <v>89</v>
      </c>
      <c r="D80" s="75" t="s">
        <v>349</v>
      </c>
      <c r="E80" s="76"/>
      <c r="F80" s="77"/>
      <c r="G80" s="83"/>
      <c r="H80" s="79"/>
    </row>
    <row r="81" spans="1:8" s="82" customFormat="1" ht="30" customHeight="1">
      <c r="A81" s="86" t="s">
        <v>90</v>
      </c>
      <c r="B81" s="84" t="s">
        <v>38</v>
      </c>
      <c r="C81" s="74" t="s">
        <v>91</v>
      </c>
      <c r="D81" s="85" t="s">
        <v>1</v>
      </c>
      <c r="E81" s="76" t="s">
        <v>37</v>
      </c>
      <c r="F81" s="77">
        <v>1615</v>
      </c>
      <c r="G81" s="78"/>
      <c r="H81" s="79">
        <f>ROUND(G81*F81,2)</f>
        <v>0</v>
      </c>
    </row>
    <row r="82" spans="1:8" s="82" customFormat="1" ht="30" customHeight="1">
      <c r="A82" s="86" t="s">
        <v>47</v>
      </c>
      <c r="B82" s="73" t="s">
        <v>92</v>
      </c>
      <c r="C82" s="74" t="s">
        <v>48</v>
      </c>
      <c r="D82" s="85" t="s">
        <v>352</v>
      </c>
      <c r="E82" s="76"/>
      <c r="F82" s="77"/>
      <c r="G82" s="83"/>
      <c r="H82" s="79"/>
    </row>
    <row r="83" spans="1:8" s="82" customFormat="1" ht="30" customHeight="1">
      <c r="A83" s="86" t="s">
        <v>49</v>
      </c>
      <c r="B83" s="84" t="s">
        <v>38</v>
      </c>
      <c r="C83" s="74" t="s">
        <v>50</v>
      </c>
      <c r="D83" s="85" t="s">
        <v>1</v>
      </c>
      <c r="E83" s="76" t="s">
        <v>44</v>
      </c>
      <c r="F83" s="77">
        <v>20</v>
      </c>
      <c r="G83" s="78"/>
      <c r="H83" s="79">
        <f>ROUND(G83*F83,2)</f>
        <v>0</v>
      </c>
    </row>
    <row r="84" spans="1:8" s="80" customFormat="1" ht="43.5" customHeight="1">
      <c r="A84" s="86" t="s">
        <v>158</v>
      </c>
      <c r="B84" s="73" t="s">
        <v>93</v>
      </c>
      <c r="C84" s="74" t="s">
        <v>57</v>
      </c>
      <c r="D84" s="85" t="s">
        <v>160</v>
      </c>
      <c r="E84" s="76"/>
      <c r="F84" s="77"/>
      <c r="G84" s="83"/>
      <c r="H84" s="79"/>
    </row>
    <row r="85" spans="1:8" s="82" customFormat="1" ht="30" customHeight="1">
      <c r="A85" s="86" t="s">
        <v>161</v>
      </c>
      <c r="B85" s="84" t="s">
        <v>38</v>
      </c>
      <c r="C85" s="74" t="s">
        <v>162</v>
      </c>
      <c r="D85" s="85" t="s">
        <v>58</v>
      </c>
      <c r="E85" s="76"/>
      <c r="F85" s="77"/>
      <c r="G85" s="83"/>
      <c r="H85" s="79"/>
    </row>
    <row r="86" spans="1:8" s="82" customFormat="1" ht="30" customHeight="1">
      <c r="A86" s="86" t="s">
        <v>163</v>
      </c>
      <c r="B86" s="87" t="s">
        <v>164</v>
      </c>
      <c r="C86" s="74" t="s">
        <v>165</v>
      </c>
      <c r="D86" s="85"/>
      <c r="E86" s="76" t="s">
        <v>37</v>
      </c>
      <c r="F86" s="77">
        <v>50</v>
      </c>
      <c r="G86" s="78"/>
      <c r="H86" s="79">
        <f>ROUND(G86*F86,2)</f>
        <v>0</v>
      </c>
    </row>
    <row r="87" spans="1:8" s="82" customFormat="1" ht="32.25" customHeight="1">
      <c r="A87" s="86" t="s">
        <v>166</v>
      </c>
      <c r="B87" s="87" t="s">
        <v>167</v>
      </c>
      <c r="C87" s="74" t="s">
        <v>168</v>
      </c>
      <c r="D87" s="85"/>
      <c r="E87" s="76" t="s">
        <v>37</v>
      </c>
      <c r="F87" s="77">
        <v>130</v>
      </c>
      <c r="G87" s="78"/>
      <c r="H87" s="79">
        <f>ROUND(G87*F87,2)</f>
        <v>0</v>
      </c>
    </row>
    <row r="88" spans="1:8" s="103" customFormat="1" ht="30" customHeight="1">
      <c r="A88" s="102" t="s">
        <v>169</v>
      </c>
      <c r="B88" s="87" t="s">
        <v>170</v>
      </c>
      <c r="C88" s="74" t="s">
        <v>171</v>
      </c>
      <c r="D88" s="85" t="s">
        <v>1</v>
      </c>
      <c r="E88" s="76" t="s">
        <v>37</v>
      </c>
      <c r="F88" s="77">
        <v>720</v>
      </c>
      <c r="G88" s="78"/>
      <c r="H88" s="79">
        <f>ROUND(G88*F88,2)</f>
        <v>0</v>
      </c>
    </row>
    <row r="89" spans="1:8" s="80" customFormat="1" ht="43.5" customHeight="1">
      <c r="A89" s="86" t="s">
        <v>343</v>
      </c>
      <c r="B89" s="73" t="s">
        <v>94</v>
      </c>
      <c r="C89" s="74" t="s">
        <v>344</v>
      </c>
      <c r="D89" s="85" t="s">
        <v>160</v>
      </c>
      <c r="E89" s="76" t="s">
        <v>37</v>
      </c>
      <c r="F89" s="88">
        <v>3</v>
      </c>
      <c r="G89" s="78"/>
      <c r="H89" s="79">
        <f>ROUND(G89*F89,2)</f>
        <v>0</v>
      </c>
    </row>
    <row r="90" spans="1:8" s="82" customFormat="1" ht="30" customHeight="1">
      <c r="A90" s="86" t="s">
        <v>307</v>
      </c>
      <c r="B90" s="73" t="s">
        <v>95</v>
      </c>
      <c r="C90" s="74" t="s">
        <v>309</v>
      </c>
      <c r="D90" s="85" t="s">
        <v>160</v>
      </c>
      <c r="E90" s="76" t="s">
        <v>37</v>
      </c>
      <c r="F90" s="77">
        <v>1</v>
      </c>
      <c r="G90" s="78"/>
      <c r="H90" s="79">
        <f>ROUND(G90*F90,2)</f>
        <v>0</v>
      </c>
    </row>
    <row r="91" spans="1:8" s="82" customFormat="1" ht="30" customHeight="1">
      <c r="A91" s="86" t="s">
        <v>172</v>
      </c>
      <c r="B91" s="73" t="s">
        <v>96</v>
      </c>
      <c r="C91" s="74" t="s">
        <v>61</v>
      </c>
      <c r="D91" s="85" t="s">
        <v>174</v>
      </c>
      <c r="E91" s="76"/>
      <c r="F91" s="77"/>
      <c r="G91" s="83"/>
      <c r="H91" s="79"/>
    </row>
    <row r="92" spans="1:8" s="82" customFormat="1" ht="30" customHeight="1">
      <c r="A92" s="86" t="s">
        <v>354</v>
      </c>
      <c r="B92" s="84" t="s">
        <v>38</v>
      </c>
      <c r="C92" s="74" t="s">
        <v>355</v>
      </c>
      <c r="D92" s="85" t="s">
        <v>185</v>
      </c>
      <c r="E92" s="76" t="s">
        <v>59</v>
      </c>
      <c r="F92" s="77">
        <v>20</v>
      </c>
      <c r="G92" s="78"/>
      <c r="H92" s="79">
        <f>ROUND(G92*F92,2)</f>
        <v>0</v>
      </c>
    </row>
    <row r="93" spans="1:8" ht="36" customHeight="1">
      <c r="A93" s="21"/>
      <c r="B93" s="7"/>
      <c r="C93" s="36" t="s">
        <v>20</v>
      </c>
      <c r="D93" s="11"/>
      <c r="E93" s="9"/>
      <c r="F93" s="9"/>
      <c r="G93" s="21"/>
      <c r="H93" s="24"/>
    </row>
    <row r="94" spans="1:8" s="80" customFormat="1" ht="43.5" customHeight="1">
      <c r="A94" s="72" t="s">
        <v>65</v>
      </c>
      <c r="B94" s="73" t="s">
        <v>97</v>
      </c>
      <c r="C94" s="74" t="s">
        <v>66</v>
      </c>
      <c r="D94" s="85" t="s">
        <v>359</v>
      </c>
      <c r="E94" s="76"/>
      <c r="F94" s="88"/>
      <c r="G94" s="83"/>
      <c r="H94" s="89"/>
    </row>
    <row r="95" spans="1:8" s="66" customFormat="1" ht="43.5" customHeight="1">
      <c r="A95" s="67" t="s">
        <v>196</v>
      </c>
      <c r="B95" s="84" t="s">
        <v>38</v>
      </c>
      <c r="C95" s="74" t="s">
        <v>360</v>
      </c>
      <c r="D95" s="85" t="s">
        <v>1</v>
      </c>
      <c r="E95" s="76" t="s">
        <v>37</v>
      </c>
      <c r="F95" s="88">
        <v>1500</v>
      </c>
      <c r="G95" s="78"/>
      <c r="H95" s="79">
        <f>ROUND(G95*F95,2)</f>
        <v>0</v>
      </c>
    </row>
    <row r="96" spans="1:8" s="66" customFormat="1" ht="43.5" customHeight="1">
      <c r="A96" s="67" t="s">
        <v>196</v>
      </c>
      <c r="B96" s="84" t="s">
        <v>45</v>
      </c>
      <c r="C96" s="74" t="s">
        <v>197</v>
      </c>
      <c r="D96" s="85" t="s">
        <v>1</v>
      </c>
      <c r="E96" s="76" t="s">
        <v>37</v>
      </c>
      <c r="F96" s="88">
        <v>175</v>
      </c>
      <c r="G96" s="78"/>
      <c r="H96" s="79">
        <f>ROUND(G96*F96,2)</f>
        <v>0</v>
      </c>
    </row>
    <row r="97" spans="1:8" s="80" customFormat="1" ht="43.5" customHeight="1">
      <c r="A97" s="72" t="s">
        <v>67</v>
      </c>
      <c r="B97" s="73" t="s">
        <v>247</v>
      </c>
      <c r="C97" s="74" t="s">
        <v>68</v>
      </c>
      <c r="D97" s="85" t="s">
        <v>359</v>
      </c>
      <c r="E97" s="76"/>
      <c r="F97" s="88"/>
      <c r="G97" s="83"/>
      <c r="H97" s="89"/>
    </row>
    <row r="98" spans="1:8" s="82" customFormat="1" ht="43.5" customHeight="1">
      <c r="A98" s="72" t="s">
        <v>361</v>
      </c>
      <c r="B98" s="84" t="s">
        <v>38</v>
      </c>
      <c r="C98" s="74" t="s">
        <v>362</v>
      </c>
      <c r="D98" s="85" t="s">
        <v>363</v>
      </c>
      <c r="E98" s="76" t="s">
        <v>59</v>
      </c>
      <c r="F98" s="77">
        <v>350</v>
      </c>
      <c r="G98" s="78"/>
      <c r="H98" s="79">
        <f>ROUND(G98*F98,2)</f>
        <v>0</v>
      </c>
    </row>
    <row r="99" spans="1:8" s="82" customFormat="1" ht="43.5" customHeight="1">
      <c r="A99" s="72" t="s">
        <v>361</v>
      </c>
      <c r="B99" s="84" t="s">
        <v>45</v>
      </c>
      <c r="C99" s="74" t="s">
        <v>364</v>
      </c>
      <c r="D99" s="85" t="s">
        <v>363</v>
      </c>
      <c r="E99" s="76" t="s">
        <v>59</v>
      </c>
      <c r="F99" s="77">
        <v>60</v>
      </c>
      <c r="G99" s="78"/>
      <c r="H99" s="79">
        <f>ROUND(G99*F99,2)</f>
        <v>0</v>
      </c>
    </row>
    <row r="100" spans="1:8" s="82" customFormat="1" ht="43.5" customHeight="1">
      <c r="A100" s="72" t="s">
        <v>251</v>
      </c>
      <c r="B100" s="84" t="s">
        <v>60</v>
      </c>
      <c r="C100" s="74" t="s">
        <v>252</v>
      </c>
      <c r="D100" s="85" t="s">
        <v>184</v>
      </c>
      <c r="E100" s="76" t="s">
        <v>59</v>
      </c>
      <c r="F100" s="77">
        <v>30</v>
      </c>
      <c r="G100" s="78"/>
      <c r="H100" s="79">
        <f>ROUND(G100*F100,2)</f>
        <v>0</v>
      </c>
    </row>
    <row r="101" spans="1:8" s="82" customFormat="1" ht="43.5" customHeight="1">
      <c r="A101" s="72" t="s">
        <v>207</v>
      </c>
      <c r="B101" s="73" t="s">
        <v>248</v>
      </c>
      <c r="C101" s="74" t="s">
        <v>209</v>
      </c>
      <c r="D101" s="85" t="s">
        <v>366</v>
      </c>
      <c r="E101" s="90"/>
      <c r="F101" s="77"/>
      <c r="G101" s="83"/>
      <c r="H101" s="89"/>
    </row>
    <row r="102" spans="1:8" s="82" customFormat="1" ht="30" customHeight="1">
      <c r="A102" s="72" t="s">
        <v>213</v>
      </c>
      <c r="B102" s="84" t="s">
        <v>38</v>
      </c>
      <c r="C102" s="74" t="s">
        <v>98</v>
      </c>
      <c r="D102" s="85"/>
      <c r="E102" s="76"/>
      <c r="F102" s="77"/>
      <c r="G102" s="83"/>
      <c r="H102" s="89"/>
    </row>
    <row r="103" spans="1:8" s="82" customFormat="1" ht="30" customHeight="1">
      <c r="A103" s="72" t="s">
        <v>214</v>
      </c>
      <c r="B103" s="87" t="s">
        <v>164</v>
      </c>
      <c r="C103" s="74" t="s">
        <v>212</v>
      </c>
      <c r="D103" s="85"/>
      <c r="E103" s="76" t="s">
        <v>39</v>
      </c>
      <c r="F103" s="77">
        <v>10</v>
      </c>
      <c r="G103" s="78"/>
      <c r="H103" s="79">
        <f>ROUND(G103*F103,2)</f>
        <v>0</v>
      </c>
    </row>
    <row r="104" spans="1:8" ht="48" customHeight="1">
      <c r="A104" s="21"/>
      <c r="B104" s="7"/>
      <c r="C104" s="36" t="s">
        <v>22</v>
      </c>
      <c r="D104" s="11"/>
      <c r="E104" s="10"/>
      <c r="F104" s="9"/>
      <c r="G104" s="24"/>
      <c r="H104" s="24"/>
    </row>
    <row r="105" spans="1:8" s="80" customFormat="1" ht="30" customHeight="1">
      <c r="A105" s="72"/>
      <c r="B105" s="73" t="s">
        <v>249</v>
      </c>
      <c r="C105" s="74" t="s">
        <v>367</v>
      </c>
      <c r="D105" s="85" t="s">
        <v>218</v>
      </c>
      <c r="E105" s="76"/>
      <c r="F105" s="88"/>
      <c r="G105" s="83"/>
      <c r="H105" s="89"/>
    </row>
    <row r="106" spans="1:8" s="80" customFormat="1" ht="30" customHeight="1">
      <c r="A106" s="72" t="s">
        <v>219</v>
      </c>
      <c r="B106" s="84" t="s">
        <v>38</v>
      </c>
      <c r="C106" s="74" t="s">
        <v>220</v>
      </c>
      <c r="D106" s="85"/>
      <c r="E106" s="76" t="s">
        <v>44</v>
      </c>
      <c r="F106" s="88">
        <v>4</v>
      </c>
      <c r="G106" s="78"/>
      <c r="H106" s="79">
        <f>ROUND(G106*F106,2)</f>
        <v>0</v>
      </c>
    </row>
    <row r="107" spans="1:8" s="82" customFormat="1" ht="30" customHeight="1">
      <c r="A107" s="72" t="s">
        <v>221</v>
      </c>
      <c r="B107" s="73" t="s">
        <v>250</v>
      </c>
      <c r="C107" s="74" t="s">
        <v>223</v>
      </c>
      <c r="D107" s="85" t="s">
        <v>218</v>
      </c>
      <c r="E107" s="76"/>
      <c r="F107" s="88"/>
      <c r="G107" s="83"/>
      <c r="H107" s="89"/>
    </row>
    <row r="108" spans="1:8" s="82" customFormat="1" ht="30" customHeight="1">
      <c r="A108" s="72" t="s">
        <v>224</v>
      </c>
      <c r="B108" s="84" t="s">
        <v>38</v>
      </c>
      <c r="C108" s="74" t="s">
        <v>369</v>
      </c>
      <c r="D108" s="85"/>
      <c r="E108" s="76"/>
      <c r="F108" s="88"/>
      <c r="G108" s="83"/>
      <c r="H108" s="89"/>
    </row>
    <row r="109" spans="1:8" s="82" customFormat="1" ht="43.5" customHeight="1">
      <c r="A109" s="72" t="s">
        <v>225</v>
      </c>
      <c r="B109" s="87" t="s">
        <v>164</v>
      </c>
      <c r="C109" s="74" t="s">
        <v>409</v>
      </c>
      <c r="D109" s="85"/>
      <c r="E109" s="76" t="s">
        <v>59</v>
      </c>
      <c r="F109" s="88">
        <v>10</v>
      </c>
      <c r="G109" s="78"/>
      <c r="H109" s="79">
        <f>ROUND(G109*F109,2)</f>
        <v>0</v>
      </c>
    </row>
    <row r="110" spans="1:8" s="82" customFormat="1" ht="43.5" customHeight="1">
      <c r="A110" s="72" t="s">
        <v>370</v>
      </c>
      <c r="B110" s="87" t="s">
        <v>167</v>
      </c>
      <c r="C110" s="74" t="s">
        <v>407</v>
      </c>
      <c r="D110" s="85"/>
      <c r="E110" s="76" t="s">
        <v>59</v>
      </c>
      <c r="F110" s="88">
        <v>10</v>
      </c>
      <c r="G110" s="78"/>
      <c r="H110" s="79">
        <f>ROUND(G110*F110,2)</f>
        <v>0</v>
      </c>
    </row>
    <row r="111" spans="1:8" s="82" customFormat="1" ht="39.75" customHeight="1">
      <c r="A111" s="72" t="s">
        <v>371</v>
      </c>
      <c r="B111" s="73" t="s">
        <v>253</v>
      </c>
      <c r="C111" s="74" t="s">
        <v>372</v>
      </c>
      <c r="D111" s="85" t="s">
        <v>218</v>
      </c>
      <c r="E111" s="76"/>
      <c r="F111" s="88"/>
      <c r="G111" s="83"/>
      <c r="H111" s="89"/>
    </row>
    <row r="112" spans="1:8" s="82" customFormat="1" ht="30" customHeight="1">
      <c r="A112" s="72" t="s">
        <v>373</v>
      </c>
      <c r="B112" s="84" t="s">
        <v>38</v>
      </c>
      <c r="C112" s="74" t="s">
        <v>410</v>
      </c>
      <c r="D112" s="85"/>
      <c r="E112" s="76"/>
      <c r="F112" s="88"/>
      <c r="G112" s="83"/>
      <c r="H112" s="89"/>
    </row>
    <row r="113" spans="1:8" s="82" customFormat="1" ht="30" customHeight="1">
      <c r="A113" s="72" t="s">
        <v>374</v>
      </c>
      <c r="B113" s="87" t="s">
        <v>164</v>
      </c>
      <c r="C113" s="74" t="s">
        <v>411</v>
      </c>
      <c r="D113" s="85"/>
      <c r="E113" s="76" t="s">
        <v>44</v>
      </c>
      <c r="F113" s="88">
        <v>1</v>
      </c>
      <c r="G113" s="78"/>
      <c r="H113" s="79">
        <f>ROUND(G113*F113,2)</f>
        <v>0</v>
      </c>
    </row>
    <row r="114" spans="1:8" s="92" customFormat="1" ht="43.5" customHeight="1">
      <c r="A114" s="72" t="s">
        <v>109</v>
      </c>
      <c r="B114" s="73" t="s">
        <v>254</v>
      </c>
      <c r="C114" s="91" t="s">
        <v>227</v>
      </c>
      <c r="D114" s="85" t="s">
        <v>218</v>
      </c>
      <c r="E114" s="76"/>
      <c r="F114" s="88"/>
      <c r="G114" s="83"/>
      <c r="H114" s="89"/>
    </row>
    <row r="115" spans="1:8" s="82" customFormat="1" ht="43.5" customHeight="1">
      <c r="A115" s="72" t="s">
        <v>111</v>
      </c>
      <c r="B115" s="84" t="s">
        <v>38</v>
      </c>
      <c r="C115" s="74" t="s">
        <v>112</v>
      </c>
      <c r="D115" s="85"/>
      <c r="E115" s="76" t="s">
        <v>44</v>
      </c>
      <c r="F115" s="88">
        <v>1</v>
      </c>
      <c r="G115" s="78"/>
      <c r="H115" s="79">
        <f>ROUND(G115*F115,2)</f>
        <v>0</v>
      </c>
    </row>
    <row r="116" spans="1:8" s="92" customFormat="1" ht="30" customHeight="1">
      <c r="A116" s="72" t="s">
        <v>228</v>
      </c>
      <c r="B116" s="73" t="s">
        <v>255</v>
      </c>
      <c r="C116" s="91" t="s">
        <v>230</v>
      </c>
      <c r="D116" s="85" t="s">
        <v>218</v>
      </c>
      <c r="E116" s="76"/>
      <c r="F116" s="88"/>
      <c r="G116" s="83"/>
      <c r="H116" s="89"/>
    </row>
    <row r="117" spans="1:8" s="92" customFormat="1" ht="39.75" customHeight="1">
      <c r="A117" s="72" t="s">
        <v>231</v>
      </c>
      <c r="B117" s="84" t="s">
        <v>38</v>
      </c>
      <c r="C117" s="91" t="s">
        <v>375</v>
      </c>
      <c r="D117" s="85"/>
      <c r="E117" s="76"/>
      <c r="F117" s="88"/>
      <c r="G117" s="83"/>
      <c r="H117" s="89"/>
    </row>
    <row r="118" spans="1:8" s="82" customFormat="1" ht="43.5" customHeight="1">
      <c r="A118" s="72" t="s">
        <v>339</v>
      </c>
      <c r="B118" s="87" t="s">
        <v>164</v>
      </c>
      <c r="C118" s="74" t="s">
        <v>376</v>
      </c>
      <c r="D118" s="85"/>
      <c r="E118" s="76" t="s">
        <v>44</v>
      </c>
      <c r="F118" s="88">
        <v>4</v>
      </c>
      <c r="G118" s="78"/>
      <c r="H118" s="79">
        <f>ROUND(G118*F118,2)</f>
        <v>0</v>
      </c>
    </row>
    <row r="119" spans="1:8" s="80" customFormat="1" ht="30" customHeight="1">
      <c r="A119" s="72" t="s">
        <v>377</v>
      </c>
      <c r="B119" s="73" t="s">
        <v>256</v>
      </c>
      <c r="C119" s="74" t="s">
        <v>378</v>
      </c>
      <c r="D119" s="85" t="s">
        <v>218</v>
      </c>
      <c r="E119" s="76" t="s">
        <v>44</v>
      </c>
      <c r="F119" s="88">
        <v>4</v>
      </c>
      <c r="G119" s="78"/>
      <c r="H119" s="79">
        <f>ROUND(G119*F119,2)</f>
        <v>0</v>
      </c>
    </row>
    <row r="120" spans="1:8" s="82" customFormat="1" ht="30" customHeight="1">
      <c r="A120" s="72" t="s">
        <v>234</v>
      </c>
      <c r="B120" s="73" t="s">
        <v>257</v>
      </c>
      <c r="C120" s="74" t="s">
        <v>236</v>
      </c>
      <c r="D120" s="85" t="s">
        <v>237</v>
      </c>
      <c r="E120" s="76" t="s">
        <v>59</v>
      </c>
      <c r="F120" s="88">
        <v>96</v>
      </c>
      <c r="G120" s="78"/>
      <c r="H120" s="79">
        <f>ROUND(G120*F120,2)</f>
        <v>0</v>
      </c>
    </row>
    <row r="121" spans="1:8" ht="36" customHeight="1">
      <c r="A121" s="21"/>
      <c r="B121" s="13"/>
      <c r="C121" s="36" t="s">
        <v>23</v>
      </c>
      <c r="D121" s="11"/>
      <c r="E121" s="10"/>
      <c r="F121" s="9"/>
      <c r="G121" s="24"/>
      <c r="H121" s="24"/>
    </row>
    <row r="122" spans="1:8" s="82" customFormat="1" ht="43.5" customHeight="1">
      <c r="A122" s="72" t="s">
        <v>74</v>
      </c>
      <c r="B122" s="73" t="s">
        <v>258</v>
      </c>
      <c r="C122" s="74" t="s">
        <v>114</v>
      </c>
      <c r="D122" s="85" t="s">
        <v>239</v>
      </c>
      <c r="E122" s="76" t="s">
        <v>44</v>
      </c>
      <c r="F122" s="88">
        <v>2</v>
      </c>
      <c r="G122" s="78"/>
      <c r="H122" s="79">
        <f>ROUND(G122*F122,2)</f>
        <v>0</v>
      </c>
    </row>
    <row r="123" spans="1:8" s="80" customFormat="1" ht="30" customHeight="1">
      <c r="A123" s="72" t="s">
        <v>75</v>
      </c>
      <c r="B123" s="73" t="s">
        <v>259</v>
      </c>
      <c r="C123" s="74" t="s">
        <v>117</v>
      </c>
      <c r="D123" s="85" t="s">
        <v>239</v>
      </c>
      <c r="E123" s="76"/>
      <c r="F123" s="88"/>
      <c r="G123" s="83"/>
      <c r="H123" s="89"/>
    </row>
    <row r="124" spans="1:8" s="82" customFormat="1" ht="30" customHeight="1">
      <c r="A124" s="72" t="s">
        <v>382</v>
      </c>
      <c r="B124" s="84" t="s">
        <v>38</v>
      </c>
      <c r="C124" s="74" t="s">
        <v>383</v>
      </c>
      <c r="D124" s="85"/>
      <c r="E124" s="76" t="s">
        <v>44</v>
      </c>
      <c r="F124" s="88">
        <v>1</v>
      </c>
      <c r="G124" s="78"/>
      <c r="H124" s="79">
        <f>ROUND(G124*F124,2)</f>
        <v>0</v>
      </c>
    </row>
    <row r="125" spans="1:8" s="82" customFormat="1" ht="30" customHeight="1">
      <c r="A125" s="72" t="s">
        <v>76</v>
      </c>
      <c r="B125" s="84" t="s">
        <v>45</v>
      </c>
      <c r="C125" s="74" t="s">
        <v>242</v>
      </c>
      <c r="D125" s="85"/>
      <c r="E125" s="76" t="s">
        <v>44</v>
      </c>
      <c r="F125" s="88">
        <v>1</v>
      </c>
      <c r="G125" s="78"/>
      <c r="H125" s="79">
        <f>ROUND(G125*F125,2)</f>
        <v>0</v>
      </c>
    </row>
    <row r="126" spans="1:8" s="80" customFormat="1" ht="30" customHeight="1">
      <c r="A126" s="72" t="s">
        <v>101</v>
      </c>
      <c r="B126" s="73" t="s">
        <v>260</v>
      </c>
      <c r="C126" s="74" t="s">
        <v>118</v>
      </c>
      <c r="D126" s="85" t="s">
        <v>239</v>
      </c>
      <c r="E126" s="76" t="s">
        <v>44</v>
      </c>
      <c r="F126" s="88">
        <v>1</v>
      </c>
      <c r="G126" s="78"/>
      <c r="H126" s="79">
        <f>ROUND(G126*F126,2)</f>
        <v>0</v>
      </c>
    </row>
    <row r="127" spans="1:8" ht="36" customHeight="1">
      <c r="A127" s="21"/>
      <c r="B127" s="17"/>
      <c r="C127" s="36" t="s">
        <v>24</v>
      </c>
      <c r="D127" s="11"/>
      <c r="E127" s="8"/>
      <c r="F127" s="11"/>
      <c r="G127" s="24"/>
      <c r="H127" s="24"/>
    </row>
    <row r="128" spans="1:8" s="80" customFormat="1" ht="30" customHeight="1">
      <c r="A128" s="86" t="s">
        <v>78</v>
      </c>
      <c r="B128" s="73" t="s">
        <v>261</v>
      </c>
      <c r="C128" s="74" t="s">
        <v>79</v>
      </c>
      <c r="D128" s="85" t="s">
        <v>243</v>
      </c>
      <c r="E128" s="76"/>
      <c r="F128" s="77"/>
      <c r="G128" s="83"/>
      <c r="H128" s="79"/>
    </row>
    <row r="129" spans="1:8" s="82" customFormat="1" ht="30" customHeight="1">
      <c r="A129" s="86" t="s">
        <v>244</v>
      </c>
      <c r="B129" s="84" t="s">
        <v>38</v>
      </c>
      <c r="C129" s="74" t="s">
        <v>245</v>
      </c>
      <c r="D129" s="85"/>
      <c r="E129" s="76" t="s">
        <v>37</v>
      </c>
      <c r="F129" s="77">
        <v>120</v>
      </c>
      <c r="G129" s="78"/>
      <c r="H129" s="79">
        <f>ROUND(G129*F129,2)</f>
        <v>0</v>
      </c>
    </row>
    <row r="130" spans="1:8" s="82" customFormat="1" ht="30" customHeight="1">
      <c r="A130" s="86" t="s">
        <v>80</v>
      </c>
      <c r="B130" s="84" t="s">
        <v>45</v>
      </c>
      <c r="C130" s="74" t="s">
        <v>246</v>
      </c>
      <c r="D130" s="85"/>
      <c r="E130" s="76" t="s">
        <v>37</v>
      </c>
      <c r="F130" s="77">
        <v>1680</v>
      </c>
      <c r="G130" s="78"/>
      <c r="H130" s="79">
        <f>ROUND(G130*F130,2)</f>
        <v>0</v>
      </c>
    </row>
    <row r="131" spans="1:8" ht="36" customHeight="1">
      <c r="A131" s="21"/>
      <c r="B131" s="6"/>
      <c r="C131" s="36" t="s">
        <v>25</v>
      </c>
      <c r="D131" s="11"/>
      <c r="E131" s="10"/>
      <c r="F131" s="9"/>
      <c r="G131" s="24"/>
      <c r="H131" s="24"/>
    </row>
    <row r="132" spans="1:8" s="80" customFormat="1" ht="30" customHeight="1">
      <c r="A132" s="86"/>
      <c r="B132" s="93" t="s">
        <v>262</v>
      </c>
      <c r="C132" s="74" t="s">
        <v>384</v>
      </c>
      <c r="D132" s="85" t="s">
        <v>429</v>
      </c>
      <c r="E132" s="76" t="s">
        <v>44</v>
      </c>
      <c r="F132" s="77">
        <v>1</v>
      </c>
      <c r="G132" s="78"/>
      <c r="H132" s="79">
        <f>ROUND(G132*F132,2)</f>
        <v>0</v>
      </c>
    </row>
    <row r="133" spans="1:8" s="80" customFormat="1" ht="30" customHeight="1">
      <c r="A133" s="86"/>
      <c r="B133" s="93" t="s">
        <v>263</v>
      </c>
      <c r="C133" s="74" t="s">
        <v>385</v>
      </c>
      <c r="D133" s="85" t="s">
        <v>429</v>
      </c>
      <c r="E133" s="76" t="s">
        <v>59</v>
      </c>
      <c r="F133" s="77">
        <v>5</v>
      </c>
      <c r="G133" s="78"/>
      <c r="H133" s="79">
        <f>ROUND(G133*F133,2)</f>
        <v>0</v>
      </c>
    </row>
    <row r="134" spans="1:8" s="44" customFormat="1" ht="30" customHeight="1" thickBot="1">
      <c r="A134" s="45"/>
      <c r="B134" s="40" t="str">
        <f>B70</f>
        <v>B</v>
      </c>
      <c r="C134" s="132" t="str">
        <f>C70</f>
        <v>REDWOOD AVENUE - SGT TOMMY PRINCE ST TO BATTERY ST, CONCRETE RECONSTRUCTION</v>
      </c>
      <c r="D134" s="133"/>
      <c r="E134" s="133"/>
      <c r="F134" s="134"/>
      <c r="G134" s="45" t="s">
        <v>16</v>
      </c>
      <c r="H134" s="45">
        <f>SUM(H70:H133)</f>
        <v>0</v>
      </c>
    </row>
    <row r="135" spans="1:8" s="44" customFormat="1" ht="30" customHeight="1" thickTop="1">
      <c r="A135" s="42"/>
      <c r="B135" s="41" t="s">
        <v>13</v>
      </c>
      <c r="C135" s="129" t="s">
        <v>403</v>
      </c>
      <c r="D135" s="130"/>
      <c r="E135" s="130"/>
      <c r="F135" s="131"/>
      <c r="G135" s="42"/>
      <c r="H135" s="43"/>
    </row>
    <row r="136" spans="1:8" ht="36" customHeight="1">
      <c r="A136" s="21"/>
      <c r="B136" s="17"/>
      <c r="C136" s="35" t="s">
        <v>18</v>
      </c>
      <c r="D136" s="11"/>
      <c r="E136" s="9" t="s">
        <v>1</v>
      </c>
      <c r="F136" s="9"/>
      <c r="G136" s="21" t="s">
        <v>1</v>
      </c>
      <c r="H136" s="24"/>
    </row>
    <row r="137" spans="1:8" s="80" customFormat="1" ht="63" customHeight="1">
      <c r="A137" s="81" t="s">
        <v>40</v>
      </c>
      <c r="B137" s="73" t="s">
        <v>104</v>
      </c>
      <c r="C137" s="74" t="s">
        <v>41</v>
      </c>
      <c r="D137" s="75" t="s">
        <v>349</v>
      </c>
      <c r="E137" s="76" t="s">
        <v>35</v>
      </c>
      <c r="F137" s="77">
        <v>60</v>
      </c>
      <c r="G137" s="78"/>
      <c r="H137" s="79">
        <f>ROUND(G137*F137,2)</f>
        <v>0</v>
      </c>
    </row>
    <row r="138" spans="1:8" ht="36" customHeight="1">
      <c r="A138" s="21"/>
      <c r="B138" s="17"/>
      <c r="C138" s="36" t="s">
        <v>19</v>
      </c>
      <c r="D138" s="11"/>
      <c r="E138" s="8"/>
      <c r="F138" s="11"/>
      <c r="G138" s="24"/>
      <c r="H138" s="24"/>
    </row>
    <row r="139" spans="1:8" s="82" customFormat="1" ht="43.5" customHeight="1">
      <c r="A139" s="86" t="s">
        <v>350</v>
      </c>
      <c r="B139" s="73" t="s">
        <v>426</v>
      </c>
      <c r="C139" s="74" t="s">
        <v>351</v>
      </c>
      <c r="D139" s="85" t="s">
        <v>352</v>
      </c>
      <c r="E139" s="76"/>
      <c r="F139" s="77"/>
      <c r="G139" s="83"/>
      <c r="H139" s="79"/>
    </row>
    <row r="140" spans="1:8" s="82" customFormat="1" ht="43.5" customHeight="1">
      <c r="A140" s="86" t="s">
        <v>353</v>
      </c>
      <c r="B140" s="84" t="s">
        <v>38</v>
      </c>
      <c r="C140" s="74" t="s">
        <v>271</v>
      </c>
      <c r="D140" s="85" t="s">
        <v>1</v>
      </c>
      <c r="E140" s="76" t="s">
        <v>37</v>
      </c>
      <c r="F140" s="77">
        <v>240</v>
      </c>
      <c r="G140" s="78"/>
      <c r="H140" s="79">
        <f>ROUND(G140*F140,2)</f>
        <v>0</v>
      </c>
    </row>
    <row r="141" spans="1:8" s="82" customFormat="1" ht="43.5" customHeight="1">
      <c r="A141" s="86" t="s">
        <v>272</v>
      </c>
      <c r="B141" s="93" t="s">
        <v>105</v>
      </c>
      <c r="C141" s="74" t="s">
        <v>46</v>
      </c>
      <c r="D141" s="85" t="s">
        <v>352</v>
      </c>
      <c r="E141" s="76"/>
      <c r="F141" s="77"/>
      <c r="G141" s="83"/>
      <c r="H141" s="79"/>
    </row>
    <row r="142" spans="1:8" s="82" customFormat="1" ht="43.5" customHeight="1">
      <c r="A142" s="86" t="s">
        <v>276</v>
      </c>
      <c r="B142" s="84" t="s">
        <v>38</v>
      </c>
      <c r="C142" s="74" t="s">
        <v>277</v>
      </c>
      <c r="D142" s="85" t="s">
        <v>1</v>
      </c>
      <c r="E142" s="76" t="s">
        <v>37</v>
      </c>
      <c r="F142" s="77">
        <v>125</v>
      </c>
      <c r="G142" s="78"/>
      <c r="H142" s="79">
        <f>ROUND(G142*F142,2)</f>
        <v>0</v>
      </c>
    </row>
    <row r="143" spans="1:8" s="82" customFormat="1" ht="43.5" customHeight="1">
      <c r="A143" s="86" t="s">
        <v>280</v>
      </c>
      <c r="B143" s="84" t="s">
        <v>45</v>
      </c>
      <c r="C143" s="74" t="s">
        <v>281</v>
      </c>
      <c r="D143" s="85" t="s">
        <v>1</v>
      </c>
      <c r="E143" s="76" t="s">
        <v>37</v>
      </c>
      <c r="F143" s="77">
        <v>25</v>
      </c>
      <c r="G143" s="78"/>
      <c r="H143" s="79">
        <f>ROUND(G143*F143,2)</f>
        <v>0</v>
      </c>
    </row>
    <row r="144" spans="1:8" s="82" customFormat="1" ht="30" customHeight="1">
      <c r="A144" s="86" t="s">
        <v>47</v>
      </c>
      <c r="B144" s="73" t="s">
        <v>106</v>
      </c>
      <c r="C144" s="74" t="s">
        <v>48</v>
      </c>
      <c r="D144" s="85" t="s">
        <v>352</v>
      </c>
      <c r="E144" s="76"/>
      <c r="F144" s="77"/>
      <c r="G144" s="83"/>
      <c r="H144" s="79"/>
    </row>
    <row r="145" spans="1:8" s="82" customFormat="1" ht="30" customHeight="1">
      <c r="A145" s="86" t="s">
        <v>49</v>
      </c>
      <c r="B145" s="84" t="s">
        <v>38</v>
      </c>
      <c r="C145" s="74" t="s">
        <v>50</v>
      </c>
      <c r="D145" s="85" t="s">
        <v>1</v>
      </c>
      <c r="E145" s="76" t="s">
        <v>44</v>
      </c>
      <c r="F145" s="77">
        <v>400</v>
      </c>
      <c r="G145" s="78"/>
      <c r="H145" s="79">
        <f>ROUND(G145*F145,2)</f>
        <v>0</v>
      </c>
    </row>
    <row r="146" spans="1:8" s="82" customFormat="1" ht="30" customHeight="1">
      <c r="A146" s="86" t="s">
        <v>51</v>
      </c>
      <c r="B146" s="73" t="s">
        <v>266</v>
      </c>
      <c r="C146" s="74" t="s">
        <v>52</v>
      </c>
      <c r="D146" s="85" t="s">
        <v>352</v>
      </c>
      <c r="E146" s="76"/>
      <c r="F146" s="77"/>
      <c r="G146" s="83"/>
      <c r="H146" s="79"/>
    </row>
    <row r="147" spans="1:8" s="82" customFormat="1" ht="30" customHeight="1">
      <c r="A147" s="86" t="s">
        <v>53</v>
      </c>
      <c r="B147" s="84" t="s">
        <v>38</v>
      </c>
      <c r="C147" s="74" t="s">
        <v>54</v>
      </c>
      <c r="D147" s="85" t="s">
        <v>1</v>
      </c>
      <c r="E147" s="76" t="s">
        <v>44</v>
      </c>
      <c r="F147" s="77">
        <v>150</v>
      </c>
      <c r="G147" s="78"/>
      <c r="H147" s="79">
        <f>ROUND(G147*F147,2)</f>
        <v>0</v>
      </c>
    </row>
    <row r="148" spans="1:8" s="82" customFormat="1" ht="30" customHeight="1">
      <c r="A148" s="86" t="s">
        <v>55</v>
      </c>
      <c r="B148" s="84" t="s">
        <v>45</v>
      </c>
      <c r="C148" s="74" t="s">
        <v>56</v>
      </c>
      <c r="D148" s="85" t="s">
        <v>1</v>
      </c>
      <c r="E148" s="76" t="s">
        <v>44</v>
      </c>
      <c r="F148" s="77">
        <v>150</v>
      </c>
      <c r="G148" s="78"/>
      <c r="H148" s="79">
        <f>ROUND(G148*F148,2)</f>
        <v>0</v>
      </c>
    </row>
    <row r="149" spans="1:8" s="80" customFormat="1" ht="43.5" customHeight="1">
      <c r="A149" s="86" t="s">
        <v>158</v>
      </c>
      <c r="B149" s="73" t="s">
        <v>267</v>
      </c>
      <c r="C149" s="74" t="s">
        <v>57</v>
      </c>
      <c r="D149" s="85" t="s">
        <v>160</v>
      </c>
      <c r="E149" s="76"/>
      <c r="F149" s="77"/>
      <c r="G149" s="83"/>
      <c r="H149" s="79"/>
    </row>
    <row r="150" spans="1:9" s="82" customFormat="1" ht="30" customHeight="1">
      <c r="A150" s="86" t="s">
        <v>419</v>
      </c>
      <c r="B150" s="84" t="s">
        <v>38</v>
      </c>
      <c r="C150" s="74" t="s">
        <v>420</v>
      </c>
      <c r="D150" s="85" t="s">
        <v>421</v>
      </c>
      <c r="E150" s="76" t="s">
        <v>37</v>
      </c>
      <c r="F150" s="77">
        <v>50</v>
      </c>
      <c r="G150" s="78"/>
      <c r="H150" s="79">
        <f>ROUND(G150*F150,2)</f>
        <v>0</v>
      </c>
      <c r="I150" s="105"/>
    </row>
    <row r="151" spans="1:8" s="82" customFormat="1" ht="30" customHeight="1">
      <c r="A151" s="86" t="s">
        <v>161</v>
      </c>
      <c r="B151" s="84" t="s">
        <v>45</v>
      </c>
      <c r="C151" s="74" t="s">
        <v>162</v>
      </c>
      <c r="D151" s="85" t="s">
        <v>58</v>
      </c>
      <c r="E151" s="76"/>
      <c r="F151" s="77"/>
      <c r="G151" s="83"/>
      <c r="H151" s="79"/>
    </row>
    <row r="152" spans="1:8" s="82" customFormat="1" ht="30" customHeight="1">
      <c r="A152" s="86" t="s">
        <v>163</v>
      </c>
      <c r="B152" s="87" t="s">
        <v>164</v>
      </c>
      <c r="C152" s="74" t="s">
        <v>165</v>
      </c>
      <c r="D152" s="85"/>
      <c r="E152" s="76" t="s">
        <v>37</v>
      </c>
      <c r="F152" s="77">
        <v>10</v>
      </c>
      <c r="G152" s="78"/>
      <c r="H152" s="79">
        <f>ROUND(G152*F152,2)</f>
        <v>0</v>
      </c>
    </row>
    <row r="153" spans="1:8" s="82" customFormat="1" ht="30" customHeight="1">
      <c r="A153" s="86" t="s">
        <v>166</v>
      </c>
      <c r="B153" s="87" t="s">
        <v>167</v>
      </c>
      <c r="C153" s="74" t="s">
        <v>168</v>
      </c>
      <c r="D153" s="85"/>
      <c r="E153" s="76" t="s">
        <v>37</v>
      </c>
      <c r="F153" s="77">
        <v>50</v>
      </c>
      <c r="G153" s="78"/>
      <c r="H153" s="79">
        <f>ROUND(G153*F153,2)</f>
        <v>0</v>
      </c>
    </row>
    <row r="154" spans="1:8" s="82" customFormat="1" ht="30" customHeight="1">
      <c r="A154" s="86" t="s">
        <v>169</v>
      </c>
      <c r="B154" s="87" t="s">
        <v>170</v>
      </c>
      <c r="C154" s="74" t="s">
        <v>171</v>
      </c>
      <c r="D154" s="85" t="s">
        <v>1</v>
      </c>
      <c r="E154" s="76" t="s">
        <v>37</v>
      </c>
      <c r="F154" s="77">
        <v>300</v>
      </c>
      <c r="G154" s="78"/>
      <c r="H154" s="79">
        <f>ROUND(G154*F154,2)</f>
        <v>0</v>
      </c>
    </row>
    <row r="155" spans="1:9" s="82" customFormat="1" ht="30" customHeight="1">
      <c r="A155" s="86" t="s">
        <v>422</v>
      </c>
      <c r="B155" s="84" t="s">
        <v>60</v>
      </c>
      <c r="C155" s="74" t="s">
        <v>423</v>
      </c>
      <c r="D155" s="85" t="s">
        <v>424</v>
      </c>
      <c r="E155" s="76" t="s">
        <v>37</v>
      </c>
      <c r="F155" s="77">
        <v>15</v>
      </c>
      <c r="G155" s="78"/>
      <c r="H155" s="79">
        <f>ROUND(G155*F155,2)</f>
        <v>0</v>
      </c>
      <c r="I155" s="105"/>
    </row>
    <row r="156" spans="1:8" s="82" customFormat="1" ht="30" customHeight="1">
      <c r="A156" s="86" t="s">
        <v>172</v>
      </c>
      <c r="B156" s="73" t="s">
        <v>268</v>
      </c>
      <c r="C156" s="74" t="s">
        <v>61</v>
      </c>
      <c r="D156" s="85" t="s">
        <v>174</v>
      </c>
      <c r="E156" s="76"/>
      <c r="F156" s="77"/>
      <c r="G156" s="83"/>
      <c r="H156" s="79"/>
    </row>
    <row r="157" spans="1:8" s="82" customFormat="1" ht="30" customHeight="1">
      <c r="A157" s="86" t="s">
        <v>175</v>
      </c>
      <c r="B157" s="84" t="s">
        <v>38</v>
      </c>
      <c r="C157" s="74" t="s">
        <v>176</v>
      </c>
      <c r="D157" s="85" t="s">
        <v>177</v>
      </c>
      <c r="E157" s="76"/>
      <c r="F157" s="77"/>
      <c r="G157" s="79"/>
      <c r="H157" s="79"/>
    </row>
    <row r="158" spans="1:8" s="82" customFormat="1" ht="30" customHeight="1">
      <c r="A158" s="86" t="s">
        <v>178</v>
      </c>
      <c r="B158" s="87" t="s">
        <v>164</v>
      </c>
      <c r="C158" s="74" t="s">
        <v>179</v>
      </c>
      <c r="D158" s="85"/>
      <c r="E158" s="76" t="s">
        <v>59</v>
      </c>
      <c r="F158" s="77">
        <v>40</v>
      </c>
      <c r="G158" s="78"/>
      <c r="H158" s="79">
        <f>ROUND(G158*F158,2)</f>
        <v>0</v>
      </c>
    </row>
    <row r="159" spans="1:8" s="82" customFormat="1" ht="30" customHeight="1">
      <c r="A159" s="86" t="s">
        <v>180</v>
      </c>
      <c r="B159" s="87" t="s">
        <v>167</v>
      </c>
      <c r="C159" s="74" t="s">
        <v>181</v>
      </c>
      <c r="D159" s="85"/>
      <c r="E159" s="76" t="s">
        <v>59</v>
      </c>
      <c r="F159" s="77">
        <v>35</v>
      </c>
      <c r="G159" s="78"/>
      <c r="H159" s="79">
        <f>ROUND(G159*F159,2)</f>
        <v>0</v>
      </c>
    </row>
    <row r="160" spans="1:8" s="82" customFormat="1" ht="30" customHeight="1">
      <c r="A160" s="86" t="s">
        <v>354</v>
      </c>
      <c r="B160" s="84" t="s">
        <v>45</v>
      </c>
      <c r="C160" s="74" t="s">
        <v>355</v>
      </c>
      <c r="D160" s="85" t="s">
        <v>185</v>
      </c>
      <c r="E160" s="76" t="s">
        <v>59</v>
      </c>
      <c r="F160" s="77">
        <v>12</v>
      </c>
      <c r="G160" s="78"/>
      <c r="H160" s="79">
        <f>ROUND(G160*F160,2)</f>
        <v>0</v>
      </c>
    </row>
    <row r="161" spans="1:8" s="82" customFormat="1" ht="43.5" customHeight="1">
      <c r="A161" s="86" t="s">
        <v>393</v>
      </c>
      <c r="B161" s="73" t="s">
        <v>269</v>
      </c>
      <c r="C161" s="74" t="s">
        <v>394</v>
      </c>
      <c r="D161" s="85" t="s">
        <v>366</v>
      </c>
      <c r="E161" s="90"/>
      <c r="F161" s="77"/>
      <c r="G161" s="83"/>
      <c r="H161" s="79"/>
    </row>
    <row r="162" spans="1:8" s="82" customFormat="1" ht="30" customHeight="1">
      <c r="A162" s="86" t="s">
        <v>395</v>
      </c>
      <c r="B162" s="84" t="s">
        <v>38</v>
      </c>
      <c r="C162" s="74" t="s">
        <v>64</v>
      </c>
      <c r="D162" s="85"/>
      <c r="E162" s="76"/>
      <c r="F162" s="77"/>
      <c r="G162" s="83"/>
      <c r="H162" s="79"/>
    </row>
    <row r="163" spans="1:8" s="82" customFormat="1" ht="30" customHeight="1">
      <c r="A163" s="86" t="s">
        <v>396</v>
      </c>
      <c r="B163" s="87" t="s">
        <v>164</v>
      </c>
      <c r="C163" s="74" t="s">
        <v>212</v>
      </c>
      <c r="D163" s="85"/>
      <c r="E163" s="76" t="s">
        <v>39</v>
      </c>
      <c r="F163" s="77">
        <v>940</v>
      </c>
      <c r="G163" s="78"/>
      <c r="H163" s="79">
        <f>ROUND(G163*F163,2)</f>
        <v>0</v>
      </c>
    </row>
    <row r="164" spans="1:8" s="82" customFormat="1" ht="30" customHeight="1">
      <c r="A164" s="86" t="s">
        <v>397</v>
      </c>
      <c r="B164" s="84" t="s">
        <v>45</v>
      </c>
      <c r="C164" s="74" t="s">
        <v>98</v>
      </c>
      <c r="D164" s="85"/>
      <c r="E164" s="76"/>
      <c r="F164" s="77"/>
      <c r="G164" s="83"/>
      <c r="H164" s="79"/>
    </row>
    <row r="165" spans="1:8" s="82" customFormat="1" ht="30" customHeight="1">
      <c r="A165" s="86" t="s">
        <v>398</v>
      </c>
      <c r="B165" s="87" t="s">
        <v>164</v>
      </c>
      <c r="C165" s="74" t="s">
        <v>212</v>
      </c>
      <c r="D165" s="85"/>
      <c r="E165" s="76" t="s">
        <v>39</v>
      </c>
      <c r="F165" s="77">
        <v>120</v>
      </c>
      <c r="G165" s="78"/>
      <c r="H165" s="79">
        <f>ROUND(G165*F165,2)</f>
        <v>0</v>
      </c>
    </row>
    <row r="166" spans="1:8" s="80" customFormat="1" ht="30" customHeight="1">
      <c r="A166" s="86" t="s">
        <v>186</v>
      </c>
      <c r="B166" s="73" t="s">
        <v>270</v>
      </c>
      <c r="C166" s="74" t="s">
        <v>188</v>
      </c>
      <c r="D166" s="85" t="s">
        <v>189</v>
      </c>
      <c r="E166" s="76"/>
      <c r="F166" s="77"/>
      <c r="G166" s="83"/>
      <c r="H166" s="79"/>
    </row>
    <row r="167" spans="1:8" s="82" customFormat="1" ht="30" customHeight="1">
      <c r="A167" s="86" t="s">
        <v>190</v>
      </c>
      <c r="B167" s="84" t="s">
        <v>38</v>
      </c>
      <c r="C167" s="74" t="s">
        <v>191</v>
      </c>
      <c r="D167" s="85" t="s">
        <v>1</v>
      </c>
      <c r="E167" s="76" t="s">
        <v>37</v>
      </c>
      <c r="F167" s="77">
        <v>3320</v>
      </c>
      <c r="G167" s="78"/>
      <c r="H167" s="79">
        <f>ROUND(G167*F167,2)</f>
        <v>0</v>
      </c>
    </row>
    <row r="168" spans="1:8" s="82" customFormat="1" ht="30" customHeight="1">
      <c r="A168" s="86" t="s">
        <v>412</v>
      </c>
      <c r="B168" s="84" t="s">
        <v>45</v>
      </c>
      <c r="C168" s="74" t="s">
        <v>413</v>
      </c>
      <c r="D168" s="85" t="s">
        <v>1</v>
      </c>
      <c r="E168" s="76" t="s">
        <v>37</v>
      </c>
      <c r="F168" s="77">
        <v>360</v>
      </c>
      <c r="G168" s="78"/>
      <c r="H168" s="79">
        <f>ROUND(G168*F168,2)</f>
        <v>0</v>
      </c>
    </row>
    <row r="169" spans="1:8" s="82" customFormat="1" ht="30" customHeight="1">
      <c r="A169" s="86" t="s">
        <v>192</v>
      </c>
      <c r="B169" s="73" t="s">
        <v>273</v>
      </c>
      <c r="C169" s="74" t="s">
        <v>194</v>
      </c>
      <c r="D169" s="85" t="s">
        <v>358</v>
      </c>
      <c r="E169" s="76" t="s">
        <v>44</v>
      </c>
      <c r="F169" s="88">
        <v>2</v>
      </c>
      <c r="G169" s="78"/>
      <c r="H169" s="79">
        <f>ROUND(G169*F169,2)</f>
        <v>0</v>
      </c>
    </row>
    <row r="170" spans="1:8" ht="36" customHeight="1">
      <c r="A170" s="21"/>
      <c r="B170" s="7"/>
      <c r="C170" s="36" t="s">
        <v>20</v>
      </c>
      <c r="D170" s="11"/>
      <c r="E170" s="9"/>
      <c r="F170" s="9"/>
      <c r="G170" s="21"/>
      <c r="H170" s="24"/>
    </row>
    <row r="171" spans="1:8" s="66" customFormat="1" ht="30" customHeight="1">
      <c r="A171" s="67" t="s">
        <v>346</v>
      </c>
      <c r="B171" s="73" t="s">
        <v>282</v>
      </c>
      <c r="C171" s="74" t="s">
        <v>347</v>
      </c>
      <c r="D171" s="85" t="s">
        <v>348</v>
      </c>
      <c r="E171" s="76" t="s">
        <v>37</v>
      </c>
      <c r="F171" s="88">
        <v>40</v>
      </c>
      <c r="G171" s="78"/>
      <c r="H171" s="79">
        <f>ROUND(G171*F171,2)</f>
        <v>0</v>
      </c>
    </row>
    <row r="172" spans="1:8" s="80" customFormat="1" ht="36" customHeight="1">
      <c r="A172" s="95"/>
      <c r="B172" s="96"/>
      <c r="C172" s="97" t="s">
        <v>21</v>
      </c>
      <c r="D172" s="98"/>
      <c r="E172" s="98"/>
      <c r="F172" s="98"/>
      <c r="G172" s="83"/>
      <c r="H172" s="99"/>
    </row>
    <row r="173" spans="1:8" s="80" customFormat="1" ht="30" customHeight="1">
      <c r="A173" s="72" t="s">
        <v>69</v>
      </c>
      <c r="B173" s="73" t="s">
        <v>283</v>
      </c>
      <c r="C173" s="74" t="s">
        <v>70</v>
      </c>
      <c r="D173" s="85" t="s">
        <v>216</v>
      </c>
      <c r="E173" s="76" t="s">
        <v>59</v>
      </c>
      <c r="F173" s="88">
        <v>500</v>
      </c>
      <c r="G173" s="78"/>
      <c r="H173" s="79">
        <f>ROUND(G173*F173,2)</f>
        <v>0</v>
      </c>
    </row>
    <row r="174" spans="1:8" ht="48" customHeight="1">
      <c r="A174" s="21"/>
      <c r="B174" s="7"/>
      <c r="C174" s="36" t="s">
        <v>22</v>
      </c>
      <c r="D174" s="11"/>
      <c r="E174" s="10"/>
      <c r="F174" s="9"/>
      <c r="G174" s="24"/>
      <c r="H174" s="24"/>
    </row>
    <row r="175" spans="1:8" s="92" customFormat="1" ht="43.5" customHeight="1">
      <c r="A175" s="72" t="s">
        <v>109</v>
      </c>
      <c r="B175" s="73" t="s">
        <v>284</v>
      </c>
      <c r="C175" s="91" t="s">
        <v>227</v>
      </c>
      <c r="D175" s="85" t="s">
        <v>218</v>
      </c>
      <c r="E175" s="76"/>
      <c r="F175" s="88"/>
      <c r="G175" s="83"/>
      <c r="H175" s="89"/>
    </row>
    <row r="176" spans="1:8" s="82" customFormat="1" ht="43.5" customHeight="1">
      <c r="A176" s="72" t="s">
        <v>71</v>
      </c>
      <c r="B176" s="84" t="s">
        <v>38</v>
      </c>
      <c r="C176" s="74" t="s">
        <v>113</v>
      </c>
      <c r="D176" s="85"/>
      <c r="E176" s="76" t="s">
        <v>44</v>
      </c>
      <c r="F176" s="88">
        <v>2</v>
      </c>
      <c r="G176" s="78"/>
      <c r="H176" s="79">
        <f>ROUND(G176*F176,2)</f>
        <v>0</v>
      </c>
    </row>
    <row r="177" spans="1:8" s="82" customFormat="1" ht="43.5" customHeight="1">
      <c r="A177" s="72" t="s">
        <v>72</v>
      </c>
      <c r="B177" s="84" t="s">
        <v>45</v>
      </c>
      <c r="C177" s="74" t="s">
        <v>73</v>
      </c>
      <c r="D177" s="85"/>
      <c r="E177" s="76" t="s">
        <v>44</v>
      </c>
      <c r="F177" s="88">
        <v>2</v>
      </c>
      <c r="G177" s="78"/>
      <c r="H177" s="79">
        <f>ROUND(G177*F177,2)</f>
        <v>0</v>
      </c>
    </row>
    <row r="178" spans="1:8" s="82" customFormat="1" ht="30" customHeight="1">
      <c r="A178" s="72" t="s">
        <v>379</v>
      </c>
      <c r="B178" s="73" t="s">
        <v>285</v>
      </c>
      <c r="C178" s="74" t="s">
        <v>380</v>
      </c>
      <c r="D178" s="85" t="s">
        <v>381</v>
      </c>
      <c r="E178" s="76" t="s">
        <v>44</v>
      </c>
      <c r="F178" s="88">
        <v>1</v>
      </c>
      <c r="G178" s="78"/>
      <c r="H178" s="79">
        <f>ROUND(G178*F178,2)</f>
        <v>0</v>
      </c>
    </row>
    <row r="179" spans="1:8" ht="36" customHeight="1">
      <c r="A179" s="21"/>
      <c r="B179" s="13"/>
      <c r="C179" s="36" t="s">
        <v>23</v>
      </c>
      <c r="D179" s="11"/>
      <c r="E179" s="10"/>
      <c r="F179" s="9"/>
      <c r="G179" s="24"/>
      <c r="H179" s="24"/>
    </row>
    <row r="180" spans="1:8" s="82" customFormat="1" ht="43.5" customHeight="1">
      <c r="A180" s="72" t="s">
        <v>74</v>
      </c>
      <c r="B180" s="73" t="s">
        <v>286</v>
      </c>
      <c r="C180" s="74" t="s">
        <v>114</v>
      </c>
      <c r="D180" s="85" t="s">
        <v>239</v>
      </c>
      <c r="E180" s="76" t="s">
        <v>44</v>
      </c>
      <c r="F180" s="88">
        <v>3</v>
      </c>
      <c r="G180" s="78"/>
      <c r="H180" s="79">
        <f>ROUND(G180*F180,2)</f>
        <v>0</v>
      </c>
    </row>
    <row r="181" spans="1:8" s="80" customFormat="1" ht="30" customHeight="1">
      <c r="A181" s="72" t="s">
        <v>75</v>
      </c>
      <c r="B181" s="73" t="s">
        <v>287</v>
      </c>
      <c r="C181" s="74" t="s">
        <v>117</v>
      </c>
      <c r="D181" s="85" t="s">
        <v>239</v>
      </c>
      <c r="E181" s="76"/>
      <c r="F181" s="88"/>
      <c r="G181" s="83"/>
      <c r="H181" s="89"/>
    </row>
    <row r="182" spans="1:8" s="82" customFormat="1" ht="30" customHeight="1">
      <c r="A182" s="72" t="s">
        <v>76</v>
      </c>
      <c r="B182" s="84" t="s">
        <v>38</v>
      </c>
      <c r="C182" s="74" t="s">
        <v>242</v>
      </c>
      <c r="D182" s="85"/>
      <c r="E182" s="76" t="s">
        <v>44</v>
      </c>
      <c r="F182" s="88">
        <v>1</v>
      </c>
      <c r="G182" s="78"/>
      <c r="H182" s="79">
        <f>ROUND(G182*F182,2)</f>
        <v>0</v>
      </c>
    </row>
    <row r="183" spans="1:8" s="80" customFormat="1" ht="30" customHeight="1">
      <c r="A183" s="72" t="s">
        <v>101</v>
      </c>
      <c r="B183" s="73" t="s">
        <v>288</v>
      </c>
      <c r="C183" s="74" t="s">
        <v>118</v>
      </c>
      <c r="D183" s="85" t="s">
        <v>239</v>
      </c>
      <c r="E183" s="76" t="s">
        <v>44</v>
      </c>
      <c r="F183" s="88">
        <v>1</v>
      </c>
      <c r="G183" s="78"/>
      <c r="H183" s="79">
        <f>ROUND(G183*F183,2)</f>
        <v>0</v>
      </c>
    </row>
    <row r="184" spans="1:8" s="80" customFormat="1" ht="30" customHeight="1">
      <c r="A184" s="72" t="s">
        <v>102</v>
      </c>
      <c r="B184" s="73" t="s">
        <v>289</v>
      </c>
      <c r="C184" s="74" t="s">
        <v>119</v>
      </c>
      <c r="D184" s="85" t="s">
        <v>239</v>
      </c>
      <c r="E184" s="76" t="s">
        <v>44</v>
      </c>
      <c r="F184" s="88">
        <v>1</v>
      </c>
      <c r="G184" s="78"/>
      <c r="H184" s="79">
        <f>ROUND(G184*F184,2)</f>
        <v>0</v>
      </c>
    </row>
    <row r="185" spans="1:8" s="80" customFormat="1" ht="30" customHeight="1">
      <c r="A185" s="72"/>
      <c r="B185" s="73" t="s">
        <v>290</v>
      </c>
      <c r="C185" s="74" t="s">
        <v>401</v>
      </c>
      <c r="D185" s="85"/>
      <c r="E185" s="76" t="s">
        <v>44</v>
      </c>
      <c r="F185" s="88">
        <v>0</v>
      </c>
      <c r="G185" s="78"/>
      <c r="H185" s="79">
        <f>ROUND(G185*F185,2)</f>
        <v>0</v>
      </c>
    </row>
    <row r="186" spans="1:8" ht="36" customHeight="1">
      <c r="A186" s="21"/>
      <c r="B186" s="17"/>
      <c r="C186" s="36" t="s">
        <v>24</v>
      </c>
      <c r="D186" s="11"/>
      <c r="E186" s="8"/>
      <c r="F186" s="11"/>
      <c r="G186" s="24"/>
      <c r="H186" s="24"/>
    </row>
    <row r="187" spans="1:8" s="80" customFormat="1" ht="30" customHeight="1">
      <c r="A187" s="86" t="s">
        <v>78</v>
      </c>
      <c r="B187" s="73" t="s">
        <v>291</v>
      </c>
      <c r="C187" s="74" t="s">
        <v>79</v>
      </c>
      <c r="D187" s="85" t="s">
        <v>243</v>
      </c>
      <c r="E187" s="76"/>
      <c r="F187" s="77"/>
      <c r="G187" s="83"/>
      <c r="H187" s="79"/>
    </row>
    <row r="188" spans="1:8" s="82" customFormat="1" ht="30" customHeight="1">
      <c r="A188" s="86" t="s">
        <v>244</v>
      </c>
      <c r="B188" s="84" t="s">
        <v>38</v>
      </c>
      <c r="C188" s="74" t="s">
        <v>245</v>
      </c>
      <c r="D188" s="85"/>
      <c r="E188" s="76" t="s">
        <v>37</v>
      </c>
      <c r="F188" s="77">
        <v>130</v>
      </c>
      <c r="G188" s="78"/>
      <c r="H188" s="79">
        <f>ROUND(G188*F188,2)</f>
        <v>0</v>
      </c>
    </row>
    <row r="189" spans="1:8" ht="36" customHeight="1">
      <c r="A189" s="21"/>
      <c r="B189" s="6"/>
      <c r="C189" s="36" t="s">
        <v>25</v>
      </c>
      <c r="D189" s="11"/>
      <c r="E189" s="10"/>
      <c r="F189" s="9"/>
      <c r="G189" s="24"/>
      <c r="H189" s="24"/>
    </row>
    <row r="190" spans="1:8" s="80" customFormat="1" ht="30" customHeight="1">
      <c r="A190" s="86"/>
      <c r="B190" s="93" t="s">
        <v>292</v>
      </c>
      <c r="C190" s="74" t="s">
        <v>384</v>
      </c>
      <c r="D190" s="85" t="s">
        <v>429</v>
      </c>
      <c r="E190" s="76" t="s">
        <v>44</v>
      </c>
      <c r="F190" s="77">
        <v>1</v>
      </c>
      <c r="G190" s="78"/>
      <c r="H190" s="79">
        <f>ROUND(G190*F190,2)</f>
        <v>0</v>
      </c>
    </row>
    <row r="191" spans="1:8" s="80" customFormat="1" ht="30" customHeight="1">
      <c r="A191" s="86"/>
      <c r="B191" s="93" t="s">
        <v>293</v>
      </c>
      <c r="C191" s="74" t="s">
        <v>385</v>
      </c>
      <c r="D191" s="85" t="s">
        <v>429</v>
      </c>
      <c r="E191" s="76" t="s">
        <v>59</v>
      </c>
      <c r="F191" s="77">
        <v>5</v>
      </c>
      <c r="G191" s="78"/>
      <c r="H191" s="79">
        <f>ROUND(G191*F191,2)</f>
        <v>0</v>
      </c>
    </row>
    <row r="192" spans="1:8" s="44" customFormat="1" ht="30" customHeight="1" thickBot="1">
      <c r="A192" s="45"/>
      <c r="B192" s="40" t="str">
        <f>B135</f>
        <v>C</v>
      </c>
      <c r="C192" s="132" t="str">
        <f>C135</f>
        <v>BURROWS AVENUE - KEEWATIN ST TO DORSET ST, REHABILITATION</v>
      </c>
      <c r="D192" s="133"/>
      <c r="E192" s="133"/>
      <c r="F192" s="134"/>
      <c r="G192" s="45" t="s">
        <v>16</v>
      </c>
      <c r="H192" s="45">
        <f>SUM(H135:H191)</f>
        <v>0</v>
      </c>
    </row>
    <row r="193" spans="1:8" s="44" customFormat="1" ht="30" customHeight="1" thickTop="1">
      <c r="A193" s="42"/>
      <c r="B193" s="41" t="s">
        <v>14</v>
      </c>
      <c r="C193" s="129" t="s">
        <v>402</v>
      </c>
      <c r="D193" s="130"/>
      <c r="E193" s="130"/>
      <c r="F193" s="131"/>
      <c r="G193" s="42"/>
      <c r="H193" s="43"/>
    </row>
    <row r="194" spans="1:8" ht="36" customHeight="1">
      <c r="A194" s="21"/>
      <c r="B194" s="17"/>
      <c r="C194" s="35" t="s">
        <v>18</v>
      </c>
      <c r="D194" s="11"/>
      <c r="E194" s="9" t="s">
        <v>1</v>
      </c>
      <c r="F194" s="9" t="s">
        <v>1</v>
      </c>
      <c r="G194" s="21" t="s">
        <v>1</v>
      </c>
      <c r="H194" s="24"/>
    </row>
    <row r="195" spans="1:8" s="80" customFormat="1" ht="63" customHeight="1">
      <c r="A195" s="81" t="s">
        <v>40</v>
      </c>
      <c r="B195" s="73" t="s">
        <v>107</v>
      </c>
      <c r="C195" s="74" t="s">
        <v>41</v>
      </c>
      <c r="D195" s="75" t="s">
        <v>349</v>
      </c>
      <c r="E195" s="76" t="s">
        <v>35</v>
      </c>
      <c r="F195" s="77">
        <v>15</v>
      </c>
      <c r="G195" s="78"/>
      <c r="H195" s="79">
        <f>ROUND(G195*F195,2)</f>
        <v>0</v>
      </c>
    </row>
    <row r="196" spans="1:8" s="103" customFormat="1" ht="43.5" customHeight="1">
      <c r="A196" s="104"/>
      <c r="B196" s="73" t="s">
        <v>108</v>
      </c>
      <c r="C196" s="74" t="s">
        <v>386</v>
      </c>
      <c r="D196" s="85" t="s">
        <v>430</v>
      </c>
      <c r="E196" s="76" t="s">
        <v>37</v>
      </c>
      <c r="F196" s="77">
        <v>3350</v>
      </c>
      <c r="G196" s="78"/>
      <c r="H196" s="79">
        <f>ROUND(G196*F196,2)</f>
        <v>0</v>
      </c>
    </row>
    <row r="197" spans="1:8" ht="36" customHeight="1">
      <c r="A197" s="21"/>
      <c r="B197" s="17"/>
      <c r="C197" s="36" t="s">
        <v>19</v>
      </c>
      <c r="D197" s="11"/>
      <c r="E197" s="8"/>
      <c r="F197" s="11"/>
      <c r="G197" s="24"/>
      <c r="H197" s="24"/>
    </row>
    <row r="198" spans="1:8" s="82" customFormat="1" ht="43.5" customHeight="1">
      <c r="A198" s="86" t="s">
        <v>350</v>
      </c>
      <c r="B198" s="73" t="s">
        <v>298</v>
      </c>
      <c r="C198" s="74" t="s">
        <v>351</v>
      </c>
      <c r="D198" s="85" t="s">
        <v>352</v>
      </c>
      <c r="E198" s="76"/>
      <c r="F198" s="77"/>
      <c r="G198" s="83"/>
      <c r="H198" s="79"/>
    </row>
    <row r="199" spans="1:8" s="82" customFormat="1" ht="43.5" customHeight="1">
      <c r="A199" s="86" t="s">
        <v>353</v>
      </c>
      <c r="B199" s="84" t="s">
        <v>38</v>
      </c>
      <c r="C199" s="74" t="s">
        <v>271</v>
      </c>
      <c r="D199" s="85" t="s">
        <v>1</v>
      </c>
      <c r="E199" s="76" t="s">
        <v>37</v>
      </c>
      <c r="F199" s="77">
        <v>75</v>
      </c>
      <c r="G199" s="78"/>
      <c r="H199" s="79">
        <f>ROUND(G199*F199,2)</f>
        <v>0</v>
      </c>
    </row>
    <row r="200" spans="1:8" s="82" customFormat="1" ht="43.5" customHeight="1">
      <c r="A200" s="86" t="s">
        <v>272</v>
      </c>
      <c r="B200" s="93" t="s">
        <v>299</v>
      </c>
      <c r="C200" s="74" t="s">
        <v>46</v>
      </c>
      <c r="D200" s="85" t="s">
        <v>352</v>
      </c>
      <c r="E200" s="76"/>
      <c r="F200" s="77"/>
      <c r="G200" s="83"/>
      <c r="H200" s="79"/>
    </row>
    <row r="201" spans="1:8" s="82" customFormat="1" ht="43.5" customHeight="1">
      <c r="A201" s="86" t="s">
        <v>274</v>
      </c>
      <c r="B201" s="84" t="s">
        <v>38</v>
      </c>
      <c r="C201" s="74" t="s">
        <v>275</v>
      </c>
      <c r="D201" s="85" t="s">
        <v>1</v>
      </c>
      <c r="E201" s="76" t="s">
        <v>37</v>
      </c>
      <c r="F201" s="77">
        <v>7</v>
      </c>
      <c r="G201" s="78"/>
      <c r="H201" s="79">
        <f aca="true" t="shared" si="0" ref="H201:H206">ROUND(G201*F201,2)</f>
        <v>0</v>
      </c>
    </row>
    <row r="202" spans="1:8" s="82" customFormat="1" ht="43.5" customHeight="1">
      <c r="A202" s="86" t="s">
        <v>276</v>
      </c>
      <c r="B202" s="84" t="s">
        <v>45</v>
      </c>
      <c r="C202" s="74" t="s">
        <v>277</v>
      </c>
      <c r="D202" s="85" t="s">
        <v>1</v>
      </c>
      <c r="E202" s="76" t="s">
        <v>37</v>
      </c>
      <c r="F202" s="77">
        <v>40</v>
      </c>
      <c r="G202" s="78"/>
      <c r="H202" s="79">
        <f t="shared" si="0"/>
        <v>0</v>
      </c>
    </row>
    <row r="203" spans="1:8" s="82" customFormat="1" ht="43.5" customHeight="1">
      <c r="A203" s="86" t="s">
        <v>278</v>
      </c>
      <c r="B203" s="84" t="s">
        <v>60</v>
      </c>
      <c r="C203" s="74" t="s">
        <v>279</v>
      </c>
      <c r="D203" s="85" t="s">
        <v>1</v>
      </c>
      <c r="E203" s="76" t="s">
        <v>37</v>
      </c>
      <c r="F203" s="77">
        <v>14</v>
      </c>
      <c r="G203" s="78"/>
      <c r="H203" s="79">
        <f t="shared" si="0"/>
        <v>0</v>
      </c>
    </row>
    <row r="204" spans="1:8" s="82" customFormat="1" ht="43.5" customHeight="1">
      <c r="A204" s="86" t="s">
        <v>280</v>
      </c>
      <c r="B204" s="84" t="s">
        <v>77</v>
      </c>
      <c r="C204" s="74" t="s">
        <v>281</v>
      </c>
      <c r="D204" s="85" t="s">
        <v>1</v>
      </c>
      <c r="E204" s="76" t="s">
        <v>37</v>
      </c>
      <c r="F204" s="77">
        <v>50</v>
      </c>
      <c r="G204" s="78"/>
      <c r="H204" s="79">
        <f t="shared" si="0"/>
        <v>0</v>
      </c>
    </row>
    <row r="205" spans="1:8" s="82" customFormat="1" ht="30" customHeight="1">
      <c r="A205" s="86" t="s">
        <v>388</v>
      </c>
      <c r="B205" s="73" t="s">
        <v>300</v>
      </c>
      <c r="C205" s="94" t="s">
        <v>389</v>
      </c>
      <c r="D205" s="85" t="s">
        <v>387</v>
      </c>
      <c r="E205" s="76" t="s">
        <v>37</v>
      </c>
      <c r="F205" s="77">
        <v>200</v>
      </c>
      <c r="G205" s="78"/>
      <c r="H205" s="79">
        <f t="shared" si="0"/>
        <v>0</v>
      </c>
    </row>
    <row r="206" spans="1:8" s="82" customFormat="1" ht="30" customHeight="1">
      <c r="A206" s="86" t="s">
        <v>390</v>
      </c>
      <c r="B206" s="73" t="s">
        <v>301</v>
      </c>
      <c r="C206" s="94" t="s">
        <v>391</v>
      </c>
      <c r="D206" s="85" t="s">
        <v>387</v>
      </c>
      <c r="E206" s="76" t="s">
        <v>37</v>
      </c>
      <c r="F206" s="77">
        <v>200</v>
      </c>
      <c r="G206" s="78"/>
      <c r="H206" s="79">
        <f t="shared" si="0"/>
        <v>0</v>
      </c>
    </row>
    <row r="207" spans="1:8" s="82" customFormat="1" ht="30" customHeight="1">
      <c r="A207" s="86" t="s">
        <v>47</v>
      </c>
      <c r="B207" s="73" t="s">
        <v>302</v>
      </c>
      <c r="C207" s="74" t="s">
        <v>48</v>
      </c>
      <c r="D207" s="85" t="s">
        <v>352</v>
      </c>
      <c r="E207" s="76"/>
      <c r="F207" s="77"/>
      <c r="G207" s="83"/>
      <c r="H207" s="79"/>
    </row>
    <row r="208" spans="1:8" s="82" customFormat="1" ht="30" customHeight="1">
      <c r="A208" s="86" t="s">
        <v>49</v>
      </c>
      <c r="B208" s="84" t="s">
        <v>38</v>
      </c>
      <c r="C208" s="74" t="s">
        <v>50</v>
      </c>
      <c r="D208" s="85" t="s">
        <v>1</v>
      </c>
      <c r="E208" s="76" t="s">
        <v>44</v>
      </c>
      <c r="F208" s="77">
        <v>65</v>
      </c>
      <c r="G208" s="78"/>
      <c r="H208" s="79">
        <f>ROUND(G208*F208,2)</f>
        <v>0</v>
      </c>
    </row>
    <row r="209" spans="1:8" s="82" customFormat="1" ht="30" customHeight="1">
      <c r="A209" s="86" t="s">
        <v>51</v>
      </c>
      <c r="B209" s="73" t="s">
        <v>303</v>
      </c>
      <c r="C209" s="74" t="s">
        <v>52</v>
      </c>
      <c r="D209" s="85" t="s">
        <v>352</v>
      </c>
      <c r="E209" s="76"/>
      <c r="F209" s="77"/>
      <c r="G209" s="83"/>
      <c r="H209" s="79"/>
    </row>
    <row r="210" spans="1:8" s="82" customFormat="1" ht="30" customHeight="1">
      <c r="A210" s="86" t="s">
        <v>53</v>
      </c>
      <c r="B210" s="84" t="s">
        <v>38</v>
      </c>
      <c r="C210" s="74" t="s">
        <v>54</v>
      </c>
      <c r="D210" s="85" t="s">
        <v>1</v>
      </c>
      <c r="E210" s="76" t="s">
        <v>44</v>
      </c>
      <c r="F210" s="77">
        <v>25</v>
      </c>
      <c r="G210" s="78"/>
      <c r="H210" s="79">
        <f>ROUND(G210*F210,2)</f>
        <v>0</v>
      </c>
    </row>
    <row r="211" spans="1:8" s="82" customFormat="1" ht="30" customHeight="1">
      <c r="A211" s="86" t="s">
        <v>55</v>
      </c>
      <c r="B211" s="84" t="s">
        <v>45</v>
      </c>
      <c r="C211" s="74" t="s">
        <v>56</v>
      </c>
      <c r="D211" s="85" t="s">
        <v>1</v>
      </c>
      <c r="E211" s="76" t="s">
        <v>44</v>
      </c>
      <c r="F211" s="77">
        <v>40</v>
      </c>
      <c r="G211" s="78"/>
      <c r="H211" s="79">
        <f>ROUND(G211*F211,2)</f>
        <v>0</v>
      </c>
    </row>
    <row r="212" spans="1:8" s="80" customFormat="1" ht="43.5" customHeight="1">
      <c r="A212" s="86" t="s">
        <v>158</v>
      </c>
      <c r="B212" s="73" t="s">
        <v>304</v>
      </c>
      <c r="C212" s="74" t="s">
        <v>57</v>
      </c>
      <c r="D212" s="85" t="s">
        <v>160</v>
      </c>
      <c r="E212" s="76"/>
      <c r="F212" s="77"/>
      <c r="G212" s="83"/>
      <c r="H212" s="79"/>
    </row>
    <row r="213" spans="1:8" s="82" customFormat="1" ht="30" customHeight="1">
      <c r="A213" s="86" t="s">
        <v>161</v>
      </c>
      <c r="B213" s="84" t="s">
        <v>38</v>
      </c>
      <c r="C213" s="74" t="s">
        <v>162</v>
      </c>
      <c r="D213" s="85" t="s">
        <v>58</v>
      </c>
      <c r="E213" s="76"/>
      <c r="F213" s="77"/>
      <c r="G213" s="83"/>
      <c r="H213" s="79"/>
    </row>
    <row r="214" spans="1:8" s="82" customFormat="1" ht="30" customHeight="1">
      <c r="A214" s="86" t="s">
        <v>163</v>
      </c>
      <c r="B214" s="87" t="s">
        <v>164</v>
      </c>
      <c r="C214" s="74" t="s">
        <v>165</v>
      </c>
      <c r="D214" s="85"/>
      <c r="E214" s="76" t="s">
        <v>37</v>
      </c>
      <c r="F214" s="77">
        <v>100</v>
      </c>
      <c r="G214" s="78"/>
      <c r="H214" s="79">
        <f>ROUND(G214*F214,2)</f>
        <v>0</v>
      </c>
    </row>
    <row r="215" spans="1:8" s="82" customFormat="1" ht="30" customHeight="1">
      <c r="A215" s="86" t="s">
        <v>166</v>
      </c>
      <c r="B215" s="87" t="s">
        <v>167</v>
      </c>
      <c r="C215" s="74" t="s">
        <v>168</v>
      </c>
      <c r="D215" s="85"/>
      <c r="E215" s="76" t="s">
        <v>37</v>
      </c>
      <c r="F215" s="77">
        <v>200</v>
      </c>
      <c r="G215" s="78"/>
      <c r="H215" s="79">
        <f>ROUND(G215*F215,2)</f>
        <v>0</v>
      </c>
    </row>
    <row r="216" spans="1:8" s="103" customFormat="1" ht="30" customHeight="1">
      <c r="A216" s="102" t="s">
        <v>169</v>
      </c>
      <c r="B216" s="87" t="s">
        <v>170</v>
      </c>
      <c r="C216" s="74" t="s">
        <v>171</v>
      </c>
      <c r="D216" s="85" t="s">
        <v>1</v>
      </c>
      <c r="E216" s="76" t="s">
        <v>37</v>
      </c>
      <c r="F216" s="77">
        <v>700</v>
      </c>
      <c r="G216" s="78"/>
      <c r="H216" s="79">
        <f>ROUND(G216*F216,2)</f>
        <v>0</v>
      </c>
    </row>
    <row r="217" spans="1:8" s="82" customFormat="1" ht="30" customHeight="1">
      <c r="A217" s="86" t="s">
        <v>172</v>
      </c>
      <c r="B217" s="73" t="s">
        <v>305</v>
      </c>
      <c r="C217" s="74" t="s">
        <v>61</v>
      </c>
      <c r="D217" s="85" t="s">
        <v>174</v>
      </c>
      <c r="E217" s="76"/>
      <c r="F217" s="77"/>
      <c r="G217" s="83"/>
      <c r="H217" s="79"/>
    </row>
    <row r="218" spans="1:8" s="82" customFormat="1" ht="30" customHeight="1">
      <c r="A218" s="86" t="s">
        <v>175</v>
      </c>
      <c r="B218" s="84" t="s">
        <v>38</v>
      </c>
      <c r="C218" s="74" t="s">
        <v>176</v>
      </c>
      <c r="D218" s="85" t="s">
        <v>177</v>
      </c>
      <c r="E218" s="76"/>
      <c r="F218" s="77"/>
      <c r="G218" s="79"/>
      <c r="H218" s="79"/>
    </row>
    <row r="219" spans="1:8" s="82" customFormat="1" ht="30" customHeight="1">
      <c r="A219" s="86" t="s">
        <v>178</v>
      </c>
      <c r="B219" s="87" t="s">
        <v>164</v>
      </c>
      <c r="C219" s="74" t="s">
        <v>179</v>
      </c>
      <c r="D219" s="85"/>
      <c r="E219" s="76" t="s">
        <v>59</v>
      </c>
      <c r="F219" s="77">
        <v>60</v>
      </c>
      <c r="G219" s="78"/>
      <c r="H219" s="79">
        <f>ROUND(G219*F219,2)</f>
        <v>0</v>
      </c>
    </row>
    <row r="220" spans="1:8" s="82" customFormat="1" ht="30" customHeight="1">
      <c r="A220" s="86" t="s">
        <v>180</v>
      </c>
      <c r="B220" s="87" t="s">
        <v>167</v>
      </c>
      <c r="C220" s="74" t="s">
        <v>181</v>
      </c>
      <c r="D220" s="85"/>
      <c r="E220" s="76" t="s">
        <v>59</v>
      </c>
      <c r="F220" s="77">
        <v>60</v>
      </c>
      <c r="G220" s="78"/>
      <c r="H220" s="79">
        <f>ROUND(G220*F220,2)</f>
        <v>0</v>
      </c>
    </row>
    <row r="221" spans="1:8" s="82" customFormat="1" ht="30" customHeight="1">
      <c r="A221" s="86" t="s">
        <v>182</v>
      </c>
      <c r="B221" s="84" t="s">
        <v>45</v>
      </c>
      <c r="C221" s="74" t="s">
        <v>183</v>
      </c>
      <c r="D221" s="85" t="s">
        <v>184</v>
      </c>
      <c r="E221" s="76" t="s">
        <v>59</v>
      </c>
      <c r="F221" s="77">
        <v>40</v>
      </c>
      <c r="G221" s="78"/>
      <c r="H221" s="79">
        <f>ROUND(G221*F221,2)</f>
        <v>0</v>
      </c>
    </row>
    <row r="222" spans="1:8" s="82" customFormat="1" ht="30" customHeight="1">
      <c r="A222" s="86" t="s">
        <v>354</v>
      </c>
      <c r="B222" s="84" t="s">
        <v>60</v>
      </c>
      <c r="C222" s="74" t="s">
        <v>355</v>
      </c>
      <c r="D222" s="85" t="s">
        <v>185</v>
      </c>
      <c r="E222" s="76" t="s">
        <v>59</v>
      </c>
      <c r="F222" s="77">
        <v>12</v>
      </c>
      <c r="G222" s="78"/>
      <c r="H222" s="79">
        <f>ROUND(G222*F222,2)</f>
        <v>0</v>
      </c>
    </row>
    <row r="223" spans="1:8" s="82" customFormat="1" ht="43.5" customHeight="1">
      <c r="A223" s="86" t="s">
        <v>393</v>
      </c>
      <c r="B223" s="73" t="s">
        <v>306</v>
      </c>
      <c r="C223" s="74" t="s">
        <v>394</v>
      </c>
      <c r="D223" s="85" t="s">
        <v>366</v>
      </c>
      <c r="E223" s="90"/>
      <c r="F223" s="77"/>
      <c r="G223" s="83"/>
      <c r="H223" s="79"/>
    </row>
    <row r="224" spans="1:8" s="82" customFormat="1" ht="30" customHeight="1">
      <c r="A224" s="86" t="s">
        <v>395</v>
      </c>
      <c r="B224" s="84" t="s">
        <v>38</v>
      </c>
      <c r="C224" s="74" t="s">
        <v>64</v>
      </c>
      <c r="D224" s="85"/>
      <c r="E224" s="76"/>
      <c r="F224" s="77"/>
      <c r="G224" s="83"/>
      <c r="H224" s="79"/>
    </row>
    <row r="225" spans="1:8" s="82" customFormat="1" ht="30" customHeight="1">
      <c r="A225" s="86" t="s">
        <v>396</v>
      </c>
      <c r="B225" s="87" t="s">
        <v>164</v>
      </c>
      <c r="C225" s="74" t="s">
        <v>212</v>
      </c>
      <c r="D225" s="85"/>
      <c r="E225" s="76" t="s">
        <v>39</v>
      </c>
      <c r="F225" s="77">
        <v>1165</v>
      </c>
      <c r="G225" s="78"/>
      <c r="H225" s="79">
        <f>ROUND(G225*F225,2)</f>
        <v>0</v>
      </c>
    </row>
    <row r="226" spans="1:8" s="82" customFormat="1" ht="30" customHeight="1">
      <c r="A226" s="86" t="s">
        <v>397</v>
      </c>
      <c r="B226" s="84" t="s">
        <v>45</v>
      </c>
      <c r="C226" s="74" t="s">
        <v>98</v>
      </c>
      <c r="D226" s="85"/>
      <c r="E226" s="76"/>
      <c r="F226" s="77"/>
      <c r="G226" s="83"/>
      <c r="H226" s="79"/>
    </row>
    <row r="227" spans="1:8" s="82" customFormat="1" ht="30" customHeight="1">
      <c r="A227" s="86" t="s">
        <v>398</v>
      </c>
      <c r="B227" s="87" t="s">
        <v>164</v>
      </c>
      <c r="C227" s="74" t="s">
        <v>212</v>
      </c>
      <c r="D227" s="85"/>
      <c r="E227" s="76" t="s">
        <v>39</v>
      </c>
      <c r="F227" s="77">
        <v>90</v>
      </c>
      <c r="G227" s="78"/>
      <c r="H227" s="79">
        <f>ROUND(G227*F227,2)</f>
        <v>0</v>
      </c>
    </row>
    <row r="228" spans="1:8" s="80" customFormat="1" ht="30" customHeight="1">
      <c r="A228" s="86" t="s">
        <v>186</v>
      </c>
      <c r="B228" s="73" t="s">
        <v>308</v>
      </c>
      <c r="C228" s="74" t="s">
        <v>188</v>
      </c>
      <c r="D228" s="85" t="s">
        <v>189</v>
      </c>
      <c r="E228" s="76"/>
      <c r="F228" s="77"/>
      <c r="G228" s="83"/>
      <c r="H228" s="79"/>
    </row>
    <row r="229" spans="1:8" s="82" customFormat="1" ht="30" customHeight="1">
      <c r="A229" s="86" t="s">
        <v>190</v>
      </c>
      <c r="B229" s="84" t="s">
        <v>38</v>
      </c>
      <c r="C229" s="74" t="s">
        <v>191</v>
      </c>
      <c r="D229" s="85" t="s">
        <v>1</v>
      </c>
      <c r="E229" s="76" t="s">
        <v>37</v>
      </c>
      <c r="F229" s="77">
        <v>260</v>
      </c>
      <c r="G229" s="78"/>
      <c r="H229" s="79">
        <f>ROUND(G229*F229,2)</f>
        <v>0</v>
      </c>
    </row>
    <row r="230" spans="1:8" s="82" customFormat="1" ht="30" customHeight="1">
      <c r="A230" s="86" t="s">
        <v>356</v>
      </c>
      <c r="B230" s="84" t="s">
        <v>45</v>
      </c>
      <c r="C230" s="74" t="s">
        <v>357</v>
      </c>
      <c r="D230" s="85" t="s">
        <v>1</v>
      </c>
      <c r="E230" s="76" t="s">
        <v>37</v>
      </c>
      <c r="F230" s="77">
        <v>35</v>
      </c>
      <c r="G230" s="78"/>
      <c r="H230" s="79">
        <f>ROUND(G230*F230,2)</f>
        <v>0</v>
      </c>
    </row>
    <row r="231" spans="1:8" s="80" customFormat="1" ht="36" customHeight="1">
      <c r="A231" s="95"/>
      <c r="B231" s="96"/>
      <c r="C231" s="97" t="s">
        <v>21</v>
      </c>
      <c r="D231" s="98"/>
      <c r="E231" s="98"/>
      <c r="F231" s="98"/>
      <c r="G231" s="83"/>
      <c r="H231" s="99"/>
    </row>
    <row r="232" spans="1:8" s="80" customFormat="1" ht="30" customHeight="1">
      <c r="A232" s="72" t="s">
        <v>69</v>
      </c>
      <c r="B232" s="73" t="s">
        <v>310</v>
      </c>
      <c r="C232" s="74" t="s">
        <v>70</v>
      </c>
      <c r="D232" s="85" t="s">
        <v>216</v>
      </c>
      <c r="E232" s="76" t="s">
        <v>59</v>
      </c>
      <c r="F232" s="88">
        <v>700</v>
      </c>
      <c r="G232" s="78"/>
      <c r="H232" s="79">
        <f>ROUND(G232*F232,2)</f>
        <v>0</v>
      </c>
    </row>
    <row r="233" spans="1:8" ht="48" customHeight="1">
      <c r="A233" s="21"/>
      <c r="B233" s="7"/>
      <c r="C233" s="36" t="s">
        <v>22</v>
      </c>
      <c r="D233" s="11"/>
      <c r="E233" s="10"/>
      <c r="F233" s="9"/>
      <c r="G233" s="24"/>
      <c r="H233" s="24"/>
    </row>
    <row r="234" spans="1:8" s="80" customFormat="1" ht="30" customHeight="1">
      <c r="A234" s="72"/>
      <c r="B234" s="73" t="s">
        <v>312</v>
      </c>
      <c r="C234" s="74" t="s">
        <v>368</v>
      </c>
      <c r="D234" s="85" t="s">
        <v>218</v>
      </c>
      <c r="E234" s="76"/>
      <c r="F234" s="88"/>
      <c r="G234" s="83"/>
      <c r="H234" s="89"/>
    </row>
    <row r="235" spans="1:8" s="80" customFormat="1" ht="30" customHeight="1">
      <c r="A235" s="72" t="s">
        <v>294</v>
      </c>
      <c r="B235" s="84" t="s">
        <v>38</v>
      </c>
      <c r="C235" s="74" t="s">
        <v>295</v>
      </c>
      <c r="D235" s="85"/>
      <c r="E235" s="76" t="s">
        <v>44</v>
      </c>
      <c r="F235" s="88">
        <v>1</v>
      </c>
      <c r="G235" s="78"/>
      <c r="H235" s="79">
        <f>ROUND(G235*F235,2)</f>
        <v>0</v>
      </c>
    </row>
    <row r="236" spans="1:8" s="82" customFormat="1" ht="30" customHeight="1">
      <c r="A236" s="72" t="s">
        <v>296</v>
      </c>
      <c r="B236" s="73" t="s">
        <v>313</v>
      </c>
      <c r="C236" s="74" t="s">
        <v>297</v>
      </c>
      <c r="D236" s="85" t="s">
        <v>218</v>
      </c>
      <c r="E236" s="76" t="s">
        <v>59</v>
      </c>
      <c r="F236" s="88">
        <v>5</v>
      </c>
      <c r="G236" s="78"/>
      <c r="H236" s="79">
        <f>ROUND(G236*F236,2)</f>
        <v>0</v>
      </c>
    </row>
    <row r="237" spans="1:8" s="92" customFormat="1" ht="43.5" customHeight="1">
      <c r="A237" s="72" t="s">
        <v>109</v>
      </c>
      <c r="B237" s="73" t="s">
        <v>314</v>
      </c>
      <c r="C237" s="91" t="s">
        <v>227</v>
      </c>
      <c r="D237" s="85" t="s">
        <v>218</v>
      </c>
      <c r="E237" s="76"/>
      <c r="F237" s="88"/>
      <c r="G237" s="83"/>
      <c r="H237" s="89"/>
    </row>
    <row r="238" spans="1:8" s="82" customFormat="1" ht="43.5" customHeight="1">
      <c r="A238" s="72" t="s">
        <v>71</v>
      </c>
      <c r="B238" s="84" t="s">
        <v>38</v>
      </c>
      <c r="C238" s="74" t="s">
        <v>113</v>
      </c>
      <c r="D238" s="85"/>
      <c r="E238" s="76" t="s">
        <v>44</v>
      </c>
      <c r="F238" s="88">
        <v>3</v>
      </c>
      <c r="G238" s="78"/>
      <c r="H238" s="79">
        <f>ROUND(G238*F238,2)</f>
        <v>0</v>
      </c>
    </row>
    <row r="239" spans="1:8" s="82" customFormat="1" ht="43.5" customHeight="1">
      <c r="A239" s="72" t="s">
        <v>72</v>
      </c>
      <c r="B239" s="84" t="s">
        <v>45</v>
      </c>
      <c r="C239" s="74" t="s">
        <v>73</v>
      </c>
      <c r="D239" s="85"/>
      <c r="E239" s="76" t="s">
        <v>44</v>
      </c>
      <c r="F239" s="88">
        <v>3</v>
      </c>
      <c r="G239" s="78"/>
      <c r="H239" s="79">
        <f>ROUND(G239*F239,2)</f>
        <v>0</v>
      </c>
    </row>
    <row r="240" spans="1:8" ht="36" customHeight="1">
      <c r="A240" s="21"/>
      <c r="B240" s="13"/>
      <c r="C240" s="36" t="s">
        <v>23</v>
      </c>
      <c r="D240" s="11"/>
      <c r="E240" s="10"/>
      <c r="F240" s="9"/>
      <c r="G240" s="24"/>
      <c r="H240" s="24"/>
    </row>
    <row r="241" spans="1:8" s="82" customFormat="1" ht="43.5" customHeight="1">
      <c r="A241" s="72" t="s">
        <v>74</v>
      </c>
      <c r="B241" s="73" t="s">
        <v>315</v>
      </c>
      <c r="C241" s="74" t="s">
        <v>114</v>
      </c>
      <c r="D241" s="85" t="s">
        <v>239</v>
      </c>
      <c r="E241" s="76" t="s">
        <v>44</v>
      </c>
      <c r="F241" s="88">
        <v>6</v>
      </c>
      <c r="G241" s="78"/>
      <c r="H241" s="79">
        <f>ROUND(G241*F241,2)</f>
        <v>0</v>
      </c>
    </row>
    <row r="242" spans="1:8" s="80" customFormat="1" ht="30" customHeight="1">
      <c r="A242" s="72" t="s">
        <v>75</v>
      </c>
      <c r="B242" s="73" t="s">
        <v>316</v>
      </c>
      <c r="C242" s="74" t="s">
        <v>117</v>
      </c>
      <c r="D242" s="85" t="s">
        <v>239</v>
      </c>
      <c r="E242" s="76"/>
      <c r="F242" s="88"/>
      <c r="G242" s="83"/>
      <c r="H242" s="89"/>
    </row>
    <row r="243" spans="1:8" s="82" customFormat="1" ht="30" customHeight="1">
      <c r="A243" s="72" t="s">
        <v>382</v>
      </c>
      <c r="B243" s="84" t="s">
        <v>38</v>
      </c>
      <c r="C243" s="74" t="s">
        <v>383</v>
      </c>
      <c r="D243" s="85"/>
      <c r="E243" s="76" t="s">
        <v>44</v>
      </c>
      <c r="F243" s="88">
        <v>2</v>
      </c>
      <c r="G243" s="78"/>
      <c r="H243" s="79">
        <f>ROUND(G243*F243,2)</f>
        <v>0</v>
      </c>
    </row>
    <row r="244" spans="1:8" s="82" customFormat="1" ht="30" customHeight="1">
      <c r="A244" s="72" t="s">
        <v>76</v>
      </c>
      <c r="B244" s="84" t="s">
        <v>45</v>
      </c>
      <c r="C244" s="74" t="s">
        <v>242</v>
      </c>
      <c r="D244" s="85"/>
      <c r="E244" s="76" t="s">
        <v>44</v>
      </c>
      <c r="F244" s="88">
        <v>2</v>
      </c>
      <c r="G244" s="78"/>
      <c r="H244" s="79">
        <f>ROUND(G244*F244,2)</f>
        <v>0</v>
      </c>
    </row>
    <row r="245" spans="1:8" s="80" customFormat="1" ht="30" customHeight="1">
      <c r="A245" s="72" t="s">
        <v>101</v>
      </c>
      <c r="B245" s="73" t="s">
        <v>317</v>
      </c>
      <c r="C245" s="74" t="s">
        <v>118</v>
      </c>
      <c r="D245" s="85" t="s">
        <v>239</v>
      </c>
      <c r="E245" s="76" t="s">
        <v>44</v>
      </c>
      <c r="F245" s="88">
        <v>2</v>
      </c>
      <c r="G245" s="78"/>
      <c r="H245" s="79">
        <f>ROUND(G245*F245,2)</f>
        <v>0</v>
      </c>
    </row>
    <row r="246" spans="1:8" s="80" customFormat="1" ht="30" customHeight="1">
      <c r="A246" s="72" t="s">
        <v>102</v>
      </c>
      <c r="B246" s="73" t="s">
        <v>318</v>
      </c>
      <c r="C246" s="74" t="s">
        <v>119</v>
      </c>
      <c r="D246" s="85" t="s">
        <v>239</v>
      </c>
      <c r="E246" s="76" t="s">
        <v>44</v>
      </c>
      <c r="F246" s="88">
        <v>2</v>
      </c>
      <c r="G246" s="78"/>
      <c r="H246" s="79">
        <f>ROUND(G246*F246,2)</f>
        <v>0</v>
      </c>
    </row>
    <row r="247" spans="1:8" ht="36" customHeight="1">
      <c r="A247" s="21"/>
      <c r="B247" s="17"/>
      <c r="C247" s="36" t="s">
        <v>24</v>
      </c>
      <c r="D247" s="11"/>
      <c r="E247" s="8"/>
      <c r="F247" s="11"/>
      <c r="G247" s="24"/>
      <c r="H247" s="24"/>
    </row>
    <row r="248" spans="1:8" s="80" customFormat="1" ht="30" customHeight="1">
      <c r="A248" s="86" t="s">
        <v>78</v>
      </c>
      <c r="B248" s="73" t="s">
        <v>319</v>
      </c>
      <c r="C248" s="74" t="s">
        <v>79</v>
      </c>
      <c r="D248" s="85" t="s">
        <v>243</v>
      </c>
      <c r="E248" s="76"/>
      <c r="F248" s="77"/>
      <c r="G248" s="83"/>
      <c r="H248" s="79"/>
    </row>
    <row r="249" spans="1:8" s="82" customFormat="1" ht="30" customHeight="1">
      <c r="A249" s="86" t="s">
        <v>244</v>
      </c>
      <c r="B249" s="84" t="s">
        <v>38</v>
      </c>
      <c r="C249" s="74" t="s">
        <v>245</v>
      </c>
      <c r="D249" s="85"/>
      <c r="E249" s="76" t="s">
        <v>37</v>
      </c>
      <c r="F249" s="77">
        <v>200</v>
      </c>
      <c r="G249" s="78"/>
      <c r="H249" s="79">
        <f>ROUND(G249*F249,2)</f>
        <v>0</v>
      </c>
    </row>
    <row r="250" spans="1:8" s="44" customFormat="1" ht="30" customHeight="1" thickBot="1">
      <c r="A250" s="45"/>
      <c r="B250" s="40" t="str">
        <f>B193</f>
        <v>D</v>
      </c>
      <c r="C250" s="132" t="str">
        <f>C193</f>
        <v>REDWOOD AVENUE - SHEPPARD ST TO SHAUGNESSY ST, REHABILITATION</v>
      </c>
      <c r="D250" s="133"/>
      <c r="E250" s="133"/>
      <c r="F250" s="134"/>
      <c r="G250" s="45" t="s">
        <v>16</v>
      </c>
      <c r="H250" s="45">
        <f>SUM(H193:H249)</f>
        <v>0</v>
      </c>
    </row>
    <row r="251" spans="1:8" s="44" customFormat="1" ht="30" customHeight="1" thickTop="1">
      <c r="A251" s="46"/>
      <c r="B251" s="41" t="s">
        <v>15</v>
      </c>
      <c r="C251" s="129" t="s">
        <v>425</v>
      </c>
      <c r="D251" s="130"/>
      <c r="E251" s="130"/>
      <c r="F251" s="131"/>
      <c r="G251" s="46"/>
      <c r="H251" s="47"/>
    </row>
    <row r="252" spans="1:8" ht="36" customHeight="1">
      <c r="A252" s="21"/>
      <c r="B252" s="17"/>
      <c r="C252" s="35" t="s">
        <v>18</v>
      </c>
      <c r="D252" s="11"/>
      <c r="E252" s="9" t="s">
        <v>1</v>
      </c>
      <c r="F252" s="9" t="s">
        <v>1</v>
      </c>
      <c r="G252" s="21" t="s">
        <v>1</v>
      </c>
      <c r="H252" s="24"/>
    </row>
    <row r="253" spans="1:8" s="80" customFormat="1" ht="63" customHeight="1">
      <c r="A253" s="81" t="s">
        <v>40</v>
      </c>
      <c r="B253" s="73" t="s">
        <v>110</v>
      </c>
      <c r="C253" s="74" t="s">
        <v>41</v>
      </c>
      <c r="D253" s="75" t="s">
        <v>349</v>
      </c>
      <c r="E253" s="76" t="s">
        <v>35</v>
      </c>
      <c r="F253" s="77">
        <v>65</v>
      </c>
      <c r="G253" s="78"/>
      <c r="H253" s="79">
        <f>ROUND(G253*F253,2)</f>
        <v>0</v>
      </c>
    </row>
    <row r="254" spans="1:8" ht="36" customHeight="1">
      <c r="A254" s="21"/>
      <c r="B254" s="17"/>
      <c r="C254" s="36" t="s">
        <v>19</v>
      </c>
      <c r="D254" s="11"/>
      <c r="E254" s="8"/>
      <c r="F254" s="11"/>
      <c r="G254" s="24"/>
      <c r="H254" s="24"/>
    </row>
    <row r="255" spans="1:8" s="82" customFormat="1" ht="43.5" customHeight="1">
      <c r="A255" s="86" t="s">
        <v>350</v>
      </c>
      <c r="B255" s="73" t="s">
        <v>427</v>
      </c>
      <c r="C255" s="74" t="s">
        <v>351</v>
      </c>
      <c r="D255" s="85" t="s">
        <v>352</v>
      </c>
      <c r="E255" s="76"/>
      <c r="F255" s="77"/>
      <c r="G255" s="83"/>
      <c r="H255" s="79"/>
    </row>
    <row r="256" spans="1:8" s="82" customFormat="1" ht="43.5" customHeight="1">
      <c r="A256" s="86" t="s">
        <v>353</v>
      </c>
      <c r="B256" s="84" t="s">
        <v>38</v>
      </c>
      <c r="C256" s="74" t="s">
        <v>271</v>
      </c>
      <c r="D256" s="85" t="s">
        <v>1</v>
      </c>
      <c r="E256" s="76" t="s">
        <v>37</v>
      </c>
      <c r="F256" s="77">
        <v>270</v>
      </c>
      <c r="G256" s="78"/>
      <c r="H256" s="79">
        <f>ROUND(G256*F256,2)</f>
        <v>0</v>
      </c>
    </row>
    <row r="257" spans="1:8" s="82" customFormat="1" ht="43.5" customHeight="1">
      <c r="A257" s="86" t="s">
        <v>272</v>
      </c>
      <c r="B257" s="93" t="s">
        <v>320</v>
      </c>
      <c r="C257" s="74" t="s">
        <v>46</v>
      </c>
      <c r="D257" s="85" t="s">
        <v>352</v>
      </c>
      <c r="E257" s="76"/>
      <c r="F257" s="77"/>
      <c r="G257" s="83"/>
      <c r="H257" s="79"/>
    </row>
    <row r="258" spans="1:8" s="82" customFormat="1" ht="43.5" customHeight="1">
      <c r="A258" s="86" t="s">
        <v>276</v>
      </c>
      <c r="B258" s="84" t="s">
        <v>38</v>
      </c>
      <c r="C258" s="74" t="s">
        <v>277</v>
      </c>
      <c r="D258" s="85" t="s">
        <v>1</v>
      </c>
      <c r="E258" s="76" t="s">
        <v>37</v>
      </c>
      <c r="F258" s="77">
        <v>175</v>
      </c>
      <c r="G258" s="78"/>
      <c r="H258" s="79">
        <f>ROUND(G258*F258,2)</f>
        <v>0</v>
      </c>
    </row>
    <row r="259" spans="1:8" s="82" customFormat="1" ht="30" customHeight="1">
      <c r="A259" s="86" t="s">
        <v>388</v>
      </c>
      <c r="B259" s="73" t="s">
        <v>321</v>
      </c>
      <c r="C259" s="94" t="s">
        <v>389</v>
      </c>
      <c r="D259" s="85" t="s">
        <v>387</v>
      </c>
      <c r="E259" s="76" t="s">
        <v>37</v>
      </c>
      <c r="F259" s="77">
        <v>70</v>
      </c>
      <c r="G259" s="78"/>
      <c r="H259" s="79">
        <f>ROUND(G259*F259,2)</f>
        <v>0</v>
      </c>
    </row>
    <row r="260" spans="1:8" s="82" customFormat="1" ht="30" customHeight="1">
      <c r="A260" s="86" t="s">
        <v>390</v>
      </c>
      <c r="B260" s="73" t="s">
        <v>322</v>
      </c>
      <c r="C260" s="94" t="s">
        <v>391</v>
      </c>
      <c r="D260" s="85" t="s">
        <v>387</v>
      </c>
      <c r="E260" s="76" t="s">
        <v>37</v>
      </c>
      <c r="F260" s="77">
        <v>70</v>
      </c>
      <c r="G260" s="78"/>
      <c r="H260" s="79">
        <f>ROUND(G260*F260,2)</f>
        <v>0</v>
      </c>
    </row>
    <row r="261" spans="1:8" s="82" customFormat="1" ht="30" customHeight="1">
      <c r="A261" s="86" t="s">
        <v>47</v>
      </c>
      <c r="B261" s="73" t="s">
        <v>323</v>
      </c>
      <c r="C261" s="74" t="s">
        <v>48</v>
      </c>
      <c r="D261" s="85" t="s">
        <v>352</v>
      </c>
      <c r="E261" s="76"/>
      <c r="F261" s="77"/>
      <c r="G261" s="83"/>
      <c r="H261" s="79"/>
    </row>
    <row r="262" spans="1:8" s="82" customFormat="1" ht="30" customHeight="1">
      <c r="A262" s="86" t="s">
        <v>49</v>
      </c>
      <c r="B262" s="84" t="s">
        <v>38</v>
      </c>
      <c r="C262" s="74" t="s">
        <v>50</v>
      </c>
      <c r="D262" s="85" t="s">
        <v>1</v>
      </c>
      <c r="E262" s="76" t="s">
        <v>44</v>
      </c>
      <c r="F262" s="77">
        <v>660</v>
      </c>
      <c r="G262" s="78"/>
      <c r="H262" s="79">
        <f>ROUND(G262*F262,2)</f>
        <v>0</v>
      </c>
    </row>
    <row r="263" spans="1:8" s="82" customFormat="1" ht="30" customHeight="1">
      <c r="A263" s="86" t="s">
        <v>51</v>
      </c>
      <c r="B263" s="73" t="s">
        <v>324</v>
      </c>
      <c r="C263" s="74" t="s">
        <v>52</v>
      </c>
      <c r="D263" s="85" t="s">
        <v>352</v>
      </c>
      <c r="E263" s="76"/>
      <c r="F263" s="77"/>
      <c r="G263" s="83"/>
      <c r="H263" s="79"/>
    </row>
    <row r="264" spans="1:8" s="82" customFormat="1" ht="30" customHeight="1">
      <c r="A264" s="86" t="s">
        <v>53</v>
      </c>
      <c r="B264" s="84" t="s">
        <v>38</v>
      </c>
      <c r="C264" s="74" t="s">
        <v>54</v>
      </c>
      <c r="D264" s="85" t="s">
        <v>1</v>
      </c>
      <c r="E264" s="76" t="s">
        <v>44</v>
      </c>
      <c r="F264" s="77">
        <v>300</v>
      </c>
      <c r="G264" s="78"/>
      <c r="H264" s="79">
        <f>ROUND(G264*F264,2)</f>
        <v>0</v>
      </c>
    </row>
    <row r="265" spans="1:8" s="82" customFormat="1" ht="30" customHeight="1">
      <c r="A265" s="86" t="s">
        <v>55</v>
      </c>
      <c r="B265" s="84" t="s">
        <v>45</v>
      </c>
      <c r="C265" s="74" t="s">
        <v>56</v>
      </c>
      <c r="D265" s="85" t="s">
        <v>1</v>
      </c>
      <c r="E265" s="76" t="s">
        <v>44</v>
      </c>
      <c r="F265" s="77">
        <v>130</v>
      </c>
      <c r="G265" s="78"/>
      <c r="H265" s="79">
        <f>ROUND(G265*F265,2)</f>
        <v>0</v>
      </c>
    </row>
    <row r="266" spans="1:8" s="80" customFormat="1" ht="43.5" customHeight="1">
      <c r="A266" s="86" t="s">
        <v>158</v>
      </c>
      <c r="B266" s="73" t="s">
        <v>325</v>
      </c>
      <c r="C266" s="74" t="s">
        <v>57</v>
      </c>
      <c r="D266" s="85" t="s">
        <v>160</v>
      </c>
      <c r="E266" s="76"/>
      <c r="F266" s="77"/>
      <c r="G266" s="83"/>
      <c r="H266" s="79"/>
    </row>
    <row r="267" spans="1:8" s="82" customFormat="1" ht="30" customHeight="1">
      <c r="A267" s="86" t="s">
        <v>161</v>
      </c>
      <c r="B267" s="84" t="s">
        <v>38</v>
      </c>
      <c r="C267" s="74" t="s">
        <v>162</v>
      </c>
      <c r="D267" s="85" t="s">
        <v>58</v>
      </c>
      <c r="E267" s="76"/>
      <c r="F267" s="77"/>
      <c r="G267" s="83"/>
      <c r="H267" s="79"/>
    </row>
    <row r="268" spans="1:8" s="82" customFormat="1" ht="30" customHeight="1">
      <c r="A268" s="86" t="s">
        <v>163</v>
      </c>
      <c r="B268" s="87" t="s">
        <v>164</v>
      </c>
      <c r="C268" s="74" t="s">
        <v>165</v>
      </c>
      <c r="D268" s="85"/>
      <c r="E268" s="76" t="s">
        <v>37</v>
      </c>
      <c r="F268" s="77">
        <v>100</v>
      </c>
      <c r="G268" s="78"/>
      <c r="H268" s="79">
        <f>ROUND(G268*F268,2)</f>
        <v>0</v>
      </c>
    </row>
    <row r="269" spans="1:8" s="82" customFormat="1" ht="30" customHeight="1">
      <c r="A269" s="86" t="s">
        <v>166</v>
      </c>
      <c r="B269" s="87" t="s">
        <v>167</v>
      </c>
      <c r="C269" s="74" t="s">
        <v>168</v>
      </c>
      <c r="D269" s="85"/>
      <c r="E269" s="76" t="s">
        <v>37</v>
      </c>
      <c r="F269" s="77">
        <v>105</v>
      </c>
      <c r="G269" s="78"/>
      <c r="H269" s="79">
        <f>ROUND(G269*F269,2)</f>
        <v>0</v>
      </c>
    </row>
    <row r="270" spans="1:8" s="82" customFormat="1" ht="30" customHeight="1">
      <c r="A270" s="86" t="s">
        <v>169</v>
      </c>
      <c r="B270" s="87" t="s">
        <v>170</v>
      </c>
      <c r="C270" s="74" t="s">
        <v>171</v>
      </c>
      <c r="D270" s="85" t="s">
        <v>1</v>
      </c>
      <c r="E270" s="76" t="s">
        <v>37</v>
      </c>
      <c r="F270" s="77">
        <v>45</v>
      </c>
      <c r="G270" s="78"/>
      <c r="H270" s="79">
        <f>ROUND(G270*F270,2)</f>
        <v>0</v>
      </c>
    </row>
    <row r="271" spans="1:8" s="80" customFormat="1" ht="43.5" customHeight="1">
      <c r="A271" s="86" t="s">
        <v>343</v>
      </c>
      <c r="B271" s="73" t="s">
        <v>326</v>
      </c>
      <c r="C271" s="74" t="s">
        <v>344</v>
      </c>
      <c r="D271" s="85" t="s">
        <v>160</v>
      </c>
      <c r="E271" s="76" t="s">
        <v>37</v>
      </c>
      <c r="F271" s="88">
        <v>5</v>
      </c>
      <c r="G271" s="78"/>
      <c r="H271" s="79">
        <f>ROUND(G271*F271,2)</f>
        <v>0</v>
      </c>
    </row>
    <row r="272" spans="1:8" s="82" customFormat="1" ht="30" customHeight="1">
      <c r="A272" s="86" t="s">
        <v>307</v>
      </c>
      <c r="B272" s="73" t="s">
        <v>327</v>
      </c>
      <c r="C272" s="74" t="s">
        <v>309</v>
      </c>
      <c r="D272" s="85" t="s">
        <v>160</v>
      </c>
      <c r="E272" s="76" t="s">
        <v>37</v>
      </c>
      <c r="F272" s="77">
        <v>2</v>
      </c>
      <c r="G272" s="78"/>
      <c r="H272" s="79">
        <f>ROUND(G272*F272,2)</f>
        <v>0</v>
      </c>
    </row>
    <row r="273" spans="1:8" s="82" customFormat="1" ht="30" customHeight="1">
      <c r="A273" s="86" t="s">
        <v>172</v>
      </c>
      <c r="B273" s="73" t="s">
        <v>328</v>
      </c>
      <c r="C273" s="74" t="s">
        <v>61</v>
      </c>
      <c r="D273" s="85" t="s">
        <v>174</v>
      </c>
      <c r="E273" s="76"/>
      <c r="F273" s="77"/>
      <c r="G273" s="83"/>
      <c r="H273" s="79"/>
    </row>
    <row r="274" spans="1:8" s="82" customFormat="1" ht="30" customHeight="1">
      <c r="A274" s="86" t="s">
        <v>182</v>
      </c>
      <c r="B274" s="84" t="s">
        <v>38</v>
      </c>
      <c r="C274" s="74" t="s">
        <v>183</v>
      </c>
      <c r="D274" s="85" t="s">
        <v>184</v>
      </c>
      <c r="E274" s="76" t="s">
        <v>59</v>
      </c>
      <c r="F274" s="77">
        <v>90</v>
      </c>
      <c r="G274" s="78"/>
      <c r="H274" s="79">
        <f>ROUND(G274*F274,2)</f>
        <v>0</v>
      </c>
    </row>
    <row r="275" spans="1:8" s="82" customFormat="1" ht="30" customHeight="1">
      <c r="A275" s="86" t="s">
        <v>392</v>
      </c>
      <c r="B275" s="84" t="s">
        <v>45</v>
      </c>
      <c r="C275" s="74" t="s">
        <v>414</v>
      </c>
      <c r="D275" s="85" t="s">
        <v>345</v>
      </c>
      <c r="E275" s="76" t="s">
        <v>59</v>
      </c>
      <c r="F275" s="77">
        <v>600</v>
      </c>
      <c r="G275" s="78"/>
      <c r="H275" s="79">
        <f>ROUND(G275*F275,2)</f>
        <v>0</v>
      </c>
    </row>
    <row r="276" spans="1:8" s="82" customFormat="1" ht="30" customHeight="1">
      <c r="A276" s="86" t="s">
        <v>392</v>
      </c>
      <c r="B276" s="84" t="s">
        <v>60</v>
      </c>
      <c r="C276" s="74" t="s">
        <v>415</v>
      </c>
      <c r="D276" s="85" t="s">
        <v>345</v>
      </c>
      <c r="E276" s="76" t="s">
        <v>59</v>
      </c>
      <c r="F276" s="77">
        <v>25</v>
      </c>
      <c r="G276" s="78"/>
      <c r="H276" s="79">
        <f>ROUND(G276*F276,2)</f>
        <v>0</v>
      </c>
    </row>
    <row r="277" spans="1:8" s="82" customFormat="1" ht="30" customHeight="1">
      <c r="A277" s="86" t="s">
        <v>354</v>
      </c>
      <c r="B277" s="84" t="s">
        <v>77</v>
      </c>
      <c r="C277" s="74" t="s">
        <v>355</v>
      </c>
      <c r="D277" s="85" t="s">
        <v>185</v>
      </c>
      <c r="E277" s="76" t="s">
        <v>59</v>
      </c>
      <c r="F277" s="77">
        <v>15</v>
      </c>
      <c r="G277" s="78"/>
      <c r="H277" s="79">
        <f>ROUND(G277*F277,2)</f>
        <v>0</v>
      </c>
    </row>
    <row r="278" spans="1:8" s="82" customFormat="1" ht="43.5" customHeight="1">
      <c r="A278" s="86" t="s">
        <v>62</v>
      </c>
      <c r="B278" s="73" t="s">
        <v>329</v>
      </c>
      <c r="C278" s="74" t="s">
        <v>63</v>
      </c>
      <c r="D278" s="85" t="s">
        <v>311</v>
      </c>
      <c r="E278" s="76" t="s">
        <v>37</v>
      </c>
      <c r="F278" s="77">
        <v>20</v>
      </c>
      <c r="G278" s="78"/>
      <c r="H278" s="79">
        <f>ROUND(G278*F278,2)</f>
        <v>0</v>
      </c>
    </row>
    <row r="279" spans="1:8" s="82" customFormat="1" ht="43.5" customHeight="1">
      <c r="A279" s="86" t="s">
        <v>393</v>
      </c>
      <c r="B279" s="73" t="s">
        <v>330</v>
      </c>
      <c r="C279" s="74" t="s">
        <v>394</v>
      </c>
      <c r="D279" s="85" t="s">
        <v>366</v>
      </c>
      <c r="E279" s="90"/>
      <c r="F279" s="77"/>
      <c r="G279" s="83"/>
      <c r="H279" s="79"/>
    </row>
    <row r="280" spans="1:8" s="82" customFormat="1" ht="30" customHeight="1">
      <c r="A280" s="86" t="s">
        <v>395</v>
      </c>
      <c r="B280" s="84" t="s">
        <v>38</v>
      </c>
      <c r="C280" s="74" t="s">
        <v>64</v>
      </c>
      <c r="D280" s="85"/>
      <c r="E280" s="76"/>
      <c r="F280" s="77"/>
      <c r="G280" s="83"/>
      <c r="H280" s="79"/>
    </row>
    <row r="281" spans="1:8" s="82" customFormat="1" ht="30" customHeight="1">
      <c r="A281" s="86" t="s">
        <v>396</v>
      </c>
      <c r="B281" s="87" t="s">
        <v>164</v>
      </c>
      <c r="C281" s="74" t="s">
        <v>212</v>
      </c>
      <c r="D281" s="85"/>
      <c r="E281" s="76" t="s">
        <v>39</v>
      </c>
      <c r="F281" s="77">
        <v>750</v>
      </c>
      <c r="G281" s="78"/>
      <c r="H281" s="79">
        <f>ROUND(G281*F281,2)</f>
        <v>0</v>
      </c>
    </row>
    <row r="282" spans="1:8" s="82" customFormat="1" ht="30" customHeight="1">
      <c r="A282" s="86" t="s">
        <v>397</v>
      </c>
      <c r="B282" s="84" t="s">
        <v>45</v>
      </c>
      <c r="C282" s="74" t="s">
        <v>98</v>
      </c>
      <c r="D282" s="85"/>
      <c r="E282" s="76"/>
      <c r="F282" s="77"/>
      <c r="G282" s="83"/>
      <c r="H282" s="79"/>
    </row>
    <row r="283" spans="1:8" s="82" customFormat="1" ht="30" customHeight="1">
      <c r="A283" s="86" t="s">
        <v>398</v>
      </c>
      <c r="B283" s="87" t="s">
        <v>164</v>
      </c>
      <c r="C283" s="74" t="s">
        <v>212</v>
      </c>
      <c r="D283" s="85"/>
      <c r="E283" s="76" t="s">
        <v>39</v>
      </c>
      <c r="F283" s="77">
        <v>170</v>
      </c>
      <c r="G283" s="78"/>
      <c r="H283" s="79">
        <f>ROUND(G283*F283,2)</f>
        <v>0</v>
      </c>
    </row>
    <row r="284" spans="1:8" s="80" customFormat="1" ht="30" customHeight="1">
      <c r="A284" s="86" t="s">
        <v>186</v>
      </c>
      <c r="B284" s="73" t="s">
        <v>331</v>
      </c>
      <c r="C284" s="74" t="s">
        <v>188</v>
      </c>
      <c r="D284" s="85" t="s">
        <v>189</v>
      </c>
      <c r="E284" s="76"/>
      <c r="F284" s="77"/>
      <c r="G284" s="83"/>
      <c r="H284" s="79"/>
    </row>
    <row r="285" spans="1:8" s="82" customFormat="1" ht="30" customHeight="1">
      <c r="A285" s="86" t="s">
        <v>190</v>
      </c>
      <c r="B285" s="84" t="s">
        <v>38</v>
      </c>
      <c r="C285" s="74" t="s">
        <v>191</v>
      </c>
      <c r="D285" s="85" t="s">
        <v>1</v>
      </c>
      <c r="E285" s="76" t="s">
        <v>37</v>
      </c>
      <c r="F285" s="77">
        <v>85</v>
      </c>
      <c r="G285" s="78"/>
      <c r="H285" s="79">
        <f>ROUND(G285*F285,2)</f>
        <v>0</v>
      </c>
    </row>
    <row r="286" spans="1:8" s="82" customFormat="1" ht="30" customHeight="1">
      <c r="A286" s="86" t="s">
        <v>356</v>
      </c>
      <c r="B286" s="84" t="s">
        <v>45</v>
      </c>
      <c r="C286" s="74" t="s">
        <v>357</v>
      </c>
      <c r="D286" s="85" t="s">
        <v>1</v>
      </c>
      <c r="E286" s="76" t="s">
        <v>37</v>
      </c>
      <c r="F286" s="77">
        <v>45</v>
      </c>
      <c r="G286" s="78"/>
      <c r="H286" s="79">
        <f>ROUND(G286*F286,2)</f>
        <v>0</v>
      </c>
    </row>
    <row r="287" spans="1:8" s="80" customFormat="1" ht="36" customHeight="1">
      <c r="A287" s="95"/>
      <c r="B287" s="96"/>
      <c r="C287" s="97" t="s">
        <v>21</v>
      </c>
      <c r="D287" s="98"/>
      <c r="E287" s="98"/>
      <c r="F287" s="98"/>
      <c r="G287" s="83"/>
      <c r="H287" s="99"/>
    </row>
    <row r="288" spans="1:8" s="80" customFormat="1" ht="30" customHeight="1">
      <c r="A288" s="72" t="s">
        <v>69</v>
      </c>
      <c r="B288" s="73" t="s">
        <v>428</v>
      </c>
      <c r="C288" s="74" t="s">
        <v>70</v>
      </c>
      <c r="D288" s="85" t="s">
        <v>216</v>
      </c>
      <c r="E288" s="76" t="s">
        <v>59</v>
      </c>
      <c r="F288" s="88">
        <v>700</v>
      </c>
      <c r="G288" s="78"/>
      <c r="H288" s="79">
        <f>ROUND(G288*F288,2)</f>
        <v>0</v>
      </c>
    </row>
    <row r="289" spans="1:8" ht="48" customHeight="1">
      <c r="A289" s="21"/>
      <c r="B289" s="7"/>
      <c r="C289" s="36" t="s">
        <v>22</v>
      </c>
      <c r="D289" s="11"/>
      <c r="E289" s="10"/>
      <c r="F289" s="9"/>
      <c r="G289" s="24"/>
      <c r="H289" s="24"/>
    </row>
    <row r="290" spans="1:8" s="82" customFormat="1" ht="39.75" customHeight="1">
      <c r="A290" s="72" t="s">
        <v>371</v>
      </c>
      <c r="B290" s="73" t="s">
        <v>332</v>
      </c>
      <c r="C290" s="74" t="s">
        <v>372</v>
      </c>
      <c r="D290" s="85" t="s">
        <v>218</v>
      </c>
      <c r="E290" s="76"/>
      <c r="F290" s="88"/>
      <c r="G290" s="83"/>
      <c r="H290" s="89"/>
    </row>
    <row r="291" spans="1:8" s="82" customFormat="1" ht="30" customHeight="1">
      <c r="A291" s="72" t="s">
        <v>373</v>
      </c>
      <c r="B291" s="84" t="s">
        <v>38</v>
      </c>
      <c r="C291" s="74" t="s">
        <v>416</v>
      </c>
      <c r="D291" s="85"/>
      <c r="E291" s="76"/>
      <c r="F291" s="88"/>
      <c r="G291" s="83"/>
      <c r="H291" s="89"/>
    </row>
    <row r="292" spans="1:8" s="82" customFormat="1" ht="30" customHeight="1">
      <c r="A292" s="72" t="s">
        <v>374</v>
      </c>
      <c r="B292" s="87" t="s">
        <v>164</v>
      </c>
      <c r="C292" s="74" t="s">
        <v>411</v>
      </c>
      <c r="D292" s="85"/>
      <c r="E292" s="76" t="s">
        <v>44</v>
      </c>
      <c r="F292" s="88">
        <v>1</v>
      </c>
      <c r="G292" s="78"/>
      <c r="H292" s="79">
        <f>ROUND(G292*F292,2)</f>
        <v>0</v>
      </c>
    </row>
    <row r="293" spans="1:8" s="92" customFormat="1" ht="43.5" customHeight="1">
      <c r="A293" s="72" t="s">
        <v>109</v>
      </c>
      <c r="B293" s="73" t="s">
        <v>333</v>
      </c>
      <c r="C293" s="91" t="s">
        <v>227</v>
      </c>
      <c r="D293" s="85" t="s">
        <v>218</v>
      </c>
      <c r="E293" s="76"/>
      <c r="F293" s="88"/>
      <c r="G293" s="83"/>
      <c r="H293" s="89"/>
    </row>
    <row r="294" spans="1:8" s="82" customFormat="1" ht="43.5" customHeight="1">
      <c r="A294" s="72" t="s">
        <v>399</v>
      </c>
      <c r="B294" s="84" t="s">
        <v>38</v>
      </c>
      <c r="C294" s="74" t="s">
        <v>400</v>
      </c>
      <c r="D294" s="85"/>
      <c r="E294" s="76" t="s">
        <v>44</v>
      </c>
      <c r="F294" s="88">
        <v>2</v>
      </c>
      <c r="G294" s="78"/>
      <c r="H294" s="79">
        <f>ROUND(G294*F294,2)</f>
        <v>0</v>
      </c>
    </row>
    <row r="295" spans="1:8" s="82" customFormat="1" ht="30" customHeight="1">
      <c r="A295" s="72" t="s">
        <v>379</v>
      </c>
      <c r="B295" s="73" t="s">
        <v>334</v>
      </c>
      <c r="C295" s="74" t="s">
        <v>380</v>
      </c>
      <c r="D295" s="85" t="s">
        <v>381</v>
      </c>
      <c r="E295" s="76" t="s">
        <v>44</v>
      </c>
      <c r="F295" s="88">
        <v>1</v>
      </c>
      <c r="G295" s="78"/>
      <c r="H295" s="79">
        <f>ROUND(G295*F295,2)</f>
        <v>0</v>
      </c>
    </row>
    <row r="296" spans="1:8" ht="36" customHeight="1">
      <c r="A296" s="21"/>
      <c r="B296" s="13"/>
      <c r="C296" s="36" t="s">
        <v>23</v>
      </c>
      <c r="D296" s="11"/>
      <c r="E296" s="10"/>
      <c r="F296" s="9"/>
      <c r="G296" s="24"/>
      <c r="H296" s="24"/>
    </row>
    <row r="297" spans="1:8" s="82" customFormat="1" ht="43.5" customHeight="1">
      <c r="A297" s="72" t="s">
        <v>74</v>
      </c>
      <c r="B297" s="73" t="s">
        <v>335</v>
      </c>
      <c r="C297" s="74" t="s">
        <v>114</v>
      </c>
      <c r="D297" s="85" t="s">
        <v>239</v>
      </c>
      <c r="E297" s="76" t="s">
        <v>44</v>
      </c>
      <c r="F297" s="88">
        <v>5</v>
      </c>
      <c r="G297" s="78"/>
      <c r="H297" s="79">
        <f>ROUND(G297*F297,2)</f>
        <v>0</v>
      </c>
    </row>
    <row r="298" spans="1:8" s="80" customFormat="1" ht="30" customHeight="1">
      <c r="A298" s="72" t="s">
        <v>75</v>
      </c>
      <c r="B298" s="73" t="s">
        <v>336</v>
      </c>
      <c r="C298" s="74" t="s">
        <v>117</v>
      </c>
      <c r="D298" s="85" t="s">
        <v>239</v>
      </c>
      <c r="E298" s="76"/>
      <c r="F298" s="88"/>
      <c r="G298" s="83"/>
      <c r="H298" s="89"/>
    </row>
    <row r="299" spans="1:8" s="82" customFormat="1" ht="30" customHeight="1">
      <c r="A299" s="72" t="s">
        <v>382</v>
      </c>
      <c r="B299" s="84" t="s">
        <v>38</v>
      </c>
      <c r="C299" s="74" t="s">
        <v>383</v>
      </c>
      <c r="D299" s="85"/>
      <c r="E299" s="76" t="s">
        <v>44</v>
      </c>
      <c r="F299" s="88">
        <v>2</v>
      </c>
      <c r="G299" s="78"/>
      <c r="H299" s="79">
        <f>ROUND(G299*F299,2)</f>
        <v>0</v>
      </c>
    </row>
    <row r="300" spans="1:8" s="82" customFormat="1" ht="30" customHeight="1">
      <c r="A300" s="72" t="s">
        <v>76</v>
      </c>
      <c r="B300" s="84" t="s">
        <v>45</v>
      </c>
      <c r="C300" s="74" t="s">
        <v>242</v>
      </c>
      <c r="D300" s="85"/>
      <c r="E300" s="76" t="s">
        <v>44</v>
      </c>
      <c r="F300" s="88">
        <v>2</v>
      </c>
      <c r="G300" s="78"/>
      <c r="H300" s="79">
        <f>ROUND(G300*F300,2)</f>
        <v>0</v>
      </c>
    </row>
    <row r="301" spans="1:8" s="80" customFormat="1" ht="30" customHeight="1">
      <c r="A301" s="72" t="s">
        <v>101</v>
      </c>
      <c r="B301" s="73" t="s">
        <v>337</v>
      </c>
      <c r="C301" s="74" t="s">
        <v>118</v>
      </c>
      <c r="D301" s="85" t="s">
        <v>239</v>
      </c>
      <c r="E301" s="76" t="s">
        <v>44</v>
      </c>
      <c r="F301" s="88">
        <v>1</v>
      </c>
      <c r="G301" s="78"/>
      <c r="H301" s="79">
        <f>ROUND(G301*F301,2)</f>
        <v>0</v>
      </c>
    </row>
    <row r="302" spans="1:8" s="80" customFormat="1" ht="30" customHeight="1">
      <c r="A302" s="72" t="s">
        <v>102</v>
      </c>
      <c r="B302" s="73" t="s">
        <v>338</v>
      </c>
      <c r="C302" s="74" t="s">
        <v>119</v>
      </c>
      <c r="D302" s="85" t="s">
        <v>239</v>
      </c>
      <c r="E302" s="76" t="s">
        <v>44</v>
      </c>
      <c r="F302" s="88">
        <v>1</v>
      </c>
      <c r="G302" s="78"/>
      <c r="H302" s="79">
        <f>ROUND(G302*F302,2)</f>
        <v>0</v>
      </c>
    </row>
    <row r="303" spans="1:8" ht="36" customHeight="1">
      <c r="A303" s="21"/>
      <c r="B303" s="17"/>
      <c r="C303" s="36" t="s">
        <v>24</v>
      </c>
      <c r="D303" s="11"/>
      <c r="E303" s="8"/>
      <c r="F303" s="11"/>
      <c r="G303" s="24"/>
      <c r="H303" s="24"/>
    </row>
    <row r="304" spans="1:8" s="80" customFormat="1" ht="30" customHeight="1">
      <c r="A304" s="86" t="s">
        <v>78</v>
      </c>
      <c r="B304" s="73" t="s">
        <v>340</v>
      </c>
      <c r="C304" s="74" t="s">
        <v>79</v>
      </c>
      <c r="D304" s="85" t="s">
        <v>243</v>
      </c>
      <c r="E304" s="76"/>
      <c r="F304" s="77"/>
      <c r="G304" s="83"/>
      <c r="H304" s="79"/>
    </row>
    <row r="305" spans="1:8" s="82" customFormat="1" ht="30" customHeight="1">
      <c r="A305" s="86" t="s">
        <v>244</v>
      </c>
      <c r="B305" s="84" t="s">
        <v>38</v>
      </c>
      <c r="C305" s="74" t="s">
        <v>245</v>
      </c>
      <c r="D305" s="85"/>
      <c r="E305" s="76" t="s">
        <v>37</v>
      </c>
      <c r="F305" s="77">
        <v>500</v>
      </c>
      <c r="G305" s="78"/>
      <c r="H305" s="79">
        <f>ROUND(G305*F305,2)</f>
        <v>0</v>
      </c>
    </row>
    <row r="306" spans="1:8" s="82" customFormat="1" ht="30" customHeight="1">
      <c r="A306" s="86" t="s">
        <v>80</v>
      </c>
      <c r="B306" s="84" t="s">
        <v>45</v>
      </c>
      <c r="C306" s="74" t="s">
        <v>246</v>
      </c>
      <c r="D306" s="85"/>
      <c r="E306" s="76" t="s">
        <v>37</v>
      </c>
      <c r="F306" s="77">
        <v>50</v>
      </c>
      <c r="G306" s="78"/>
      <c r="H306" s="79">
        <f>ROUND(G306*F306,2)</f>
        <v>0</v>
      </c>
    </row>
    <row r="307" spans="1:8" ht="36" customHeight="1">
      <c r="A307" s="21"/>
      <c r="B307" s="6"/>
      <c r="C307" s="36" t="s">
        <v>25</v>
      </c>
      <c r="D307" s="11"/>
      <c r="E307" s="10"/>
      <c r="F307" s="9">
        <v>0</v>
      </c>
      <c r="G307" s="24"/>
      <c r="H307" s="24"/>
    </row>
    <row r="308" spans="1:8" s="80" customFormat="1" ht="30" customHeight="1">
      <c r="A308" s="86"/>
      <c r="B308" s="93" t="s">
        <v>341</v>
      </c>
      <c r="C308" s="74" t="s">
        <v>384</v>
      </c>
      <c r="D308" s="85" t="s">
        <v>429</v>
      </c>
      <c r="E308" s="76" t="s">
        <v>44</v>
      </c>
      <c r="F308" s="77">
        <v>2</v>
      </c>
      <c r="G308" s="78"/>
      <c r="H308" s="79">
        <f>ROUND(G308*F308,2)</f>
        <v>0</v>
      </c>
    </row>
    <row r="309" spans="1:8" s="80" customFormat="1" ht="30" customHeight="1">
      <c r="A309" s="86"/>
      <c r="B309" s="93" t="s">
        <v>342</v>
      </c>
      <c r="C309" s="74" t="s">
        <v>385</v>
      </c>
      <c r="D309" s="85" t="s">
        <v>429</v>
      </c>
      <c r="E309" s="76" t="s">
        <v>59</v>
      </c>
      <c r="F309" s="77">
        <v>10</v>
      </c>
      <c r="G309" s="78"/>
      <c r="H309" s="79">
        <f>ROUND(G309*F309,2)</f>
        <v>0</v>
      </c>
    </row>
    <row r="310" spans="1:8" s="44" customFormat="1" ht="30" customHeight="1" thickBot="1">
      <c r="A310" s="48"/>
      <c r="B310" s="101" t="str">
        <f>B251</f>
        <v>E</v>
      </c>
      <c r="C310" s="135" t="str">
        <f>C251</f>
        <v>ROSE HILL WAY &amp; PLACE - GARTON AV TO ROSE HILL PL, REHABILITATION &amp; ASPHALT OVERLAY</v>
      </c>
      <c r="D310" s="136"/>
      <c r="E310" s="136"/>
      <c r="F310" s="137"/>
      <c r="G310" s="48" t="s">
        <v>16</v>
      </c>
      <c r="H310" s="48">
        <f>SUM(H251:H309)</f>
        <v>0</v>
      </c>
    </row>
    <row r="311" spans="1:8" ht="36" customHeight="1" thickTop="1">
      <c r="A311" s="62"/>
      <c r="B311" s="12"/>
      <c r="C311" s="18" t="s">
        <v>17</v>
      </c>
      <c r="D311" s="28"/>
      <c r="E311" s="1"/>
      <c r="F311" s="1"/>
      <c r="G311" s="65"/>
      <c r="H311" s="70"/>
    </row>
    <row r="312" spans="1:8" ht="30" customHeight="1" thickBot="1">
      <c r="A312" s="22"/>
      <c r="B312" s="40" t="str">
        <f>B6</f>
        <v>A</v>
      </c>
      <c r="C312" s="138" t="str">
        <f>C6</f>
        <v>POWERS STREET - PRITCHARD AV TO BURROWS AV, ASPHALT RECONSTRUCTION</v>
      </c>
      <c r="D312" s="133"/>
      <c r="E312" s="133"/>
      <c r="F312" s="134"/>
      <c r="G312" s="22" t="s">
        <v>16</v>
      </c>
      <c r="H312" s="22">
        <f>H69</f>
        <v>0</v>
      </c>
    </row>
    <row r="313" spans="1:8" ht="30" customHeight="1" thickBot="1" thickTop="1">
      <c r="A313" s="22"/>
      <c r="B313" s="40" t="str">
        <f>B70</f>
        <v>B</v>
      </c>
      <c r="C313" s="119" t="str">
        <f>C70</f>
        <v>REDWOOD AVENUE - SGT TOMMY PRINCE ST TO BATTERY ST, CONCRETE RECONSTRUCTION</v>
      </c>
      <c r="D313" s="120"/>
      <c r="E313" s="120"/>
      <c r="F313" s="121"/>
      <c r="G313" s="22" t="s">
        <v>16</v>
      </c>
      <c r="H313" s="22">
        <f>H134</f>
        <v>0</v>
      </c>
    </row>
    <row r="314" spans="1:8" ht="30" customHeight="1" thickBot="1" thickTop="1">
      <c r="A314" s="22"/>
      <c r="B314" s="40" t="str">
        <f>B135</f>
        <v>C</v>
      </c>
      <c r="C314" s="119" t="str">
        <f>C135</f>
        <v>BURROWS AVENUE - KEEWATIN ST TO DORSET ST, REHABILITATION</v>
      </c>
      <c r="D314" s="120"/>
      <c r="E314" s="120"/>
      <c r="F314" s="121"/>
      <c r="G314" s="22" t="s">
        <v>16</v>
      </c>
      <c r="H314" s="22">
        <f>H192</f>
        <v>0</v>
      </c>
    </row>
    <row r="315" spans="1:8" ht="30" customHeight="1" thickBot="1" thickTop="1">
      <c r="A315" s="30"/>
      <c r="B315" s="40" t="str">
        <f>B193</f>
        <v>D</v>
      </c>
      <c r="C315" s="119" t="str">
        <f>C193</f>
        <v>REDWOOD AVENUE - SHEPPARD ST TO SHAUGNESSY ST, REHABILITATION</v>
      </c>
      <c r="D315" s="120"/>
      <c r="E315" s="120"/>
      <c r="F315" s="121"/>
      <c r="G315" s="30" t="s">
        <v>16</v>
      </c>
      <c r="H315" s="30">
        <f>H250</f>
        <v>0</v>
      </c>
    </row>
    <row r="316" spans="1:8" ht="30" customHeight="1" thickBot="1" thickTop="1">
      <c r="A316" s="26"/>
      <c r="B316" s="64" t="str">
        <f>B251</f>
        <v>E</v>
      </c>
      <c r="C316" s="122" t="str">
        <f>C251</f>
        <v>ROSE HILL WAY &amp; PLACE - GARTON AV TO ROSE HILL PL, REHABILITATION &amp; ASPHALT OVERLAY</v>
      </c>
      <c r="D316" s="123"/>
      <c r="E316" s="123"/>
      <c r="F316" s="124"/>
      <c r="G316" s="26" t="s">
        <v>16</v>
      </c>
      <c r="H316" s="26">
        <f>H310</f>
        <v>0</v>
      </c>
    </row>
    <row r="317" spans="1:8" s="39" customFormat="1" ht="37.5" customHeight="1" thickTop="1">
      <c r="A317" s="21"/>
      <c r="B317" s="125" t="s">
        <v>33</v>
      </c>
      <c r="C317" s="126"/>
      <c r="D317" s="126"/>
      <c r="E317" s="126"/>
      <c r="F317" s="126"/>
      <c r="G317" s="127">
        <f>SUM(H312:H316)</f>
        <v>0</v>
      </c>
      <c r="H317" s="128"/>
    </row>
    <row r="318" spans="1:8" ht="15.75" customHeight="1">
      <c r="A318" s="63"/>
      <c r="B318" s="58"/>
      <c r="C318" s="59"/>
      <c r="D318" s="60"/>
      <c r="E318" s="59"/>
      <c r="F318" s="59"/>
      <c r="G318" s="29"/>
      <c r="H318" s="71"/>
    </row>
    <row r="319" ht="15">
      <c r="F319" s="106"/>
    </row>
  </sheetData>
  <sheetProtection password="DE2A" sheet="1" selectLockedCells="1"/>
  <mergeCells count="17">
    <mergeCell ref="C313:F313"/>
    <mergeCell ref="C6:F6"/>
    <mergeCell ref="C69:F69"/>
    <mergeCell ref="C70:F70"/>
    <mergeCell ref="C134:F134"/>
    <mergeCell ref="C135:F135"/>
    <mergeCell ref="C192:F192"/>
    <mergeCell ref="C314:F314"/>
    <mergeCell ref="C315:F315"/>
    <mergeCell ref="C316:F316"/>
    <mergeCell ref="B317:F317"/>
    <mergeCell ref="G317:H317"/>
    <mergeCell ref="C193:F193"/>
    <mergeCell ref="C250:F250"/>
    <mergeCell ref="C251:F251"/>
    <mergeCell ref="C310:F310"/>
    <mergeCell ref="C312:F312"/>
  </mergeCells>
  <conditionalFormatting sqref="D8:D15 D38:D42 D19:D31 D51 D53:D54 D61:D62 D84:D88 D101:D103 D115 D117:D118 D141:D149 D176:D177 D181:D182 D207:D216 D238:D239 D257:D270 D151:D154">
    <cfRule type="cellIs" priority="244" dxfId="228" operator="equal" stopIfTrue="1">
      <formula>"CW 2130-R11"</formula>
    </cfRule>
    <cfRule type="cellIs" priority="245" dxfId="228" operator="equal" stopIfTrue="1">
      <formula>"CW 3120-R2"</formula>
    </cfRule>
    <cfRule type="cellIs" priority="246" dxfId="228" operator="equal" stopIfTrue="1">
      <formula>"CW 3240-R7"</formula>
    </cfRule>
  </conditionalFormatting>
  <conditionalFormatting sqref="D17:D18">
    <cfRule type="cellIs" priority="241" dxfId="228" operator="equal" stopIfTrue="1">
      <formula>"CW 2130-R11"</formula>
    </cfRule>
    <cfRule type="cellIs" priority="242" dxfId="228" operator="equal" stopIfTrue="1">
      <formula>"CW 3120-R2"</formula>
    </cfRule>
    <cfRule type="cellIs" priority="243" dxfId="228" operator="equal" stopIfTrue="1">
      <formula>"CW 3240-R7"</formula>
    </cfRule>
  </conditionalFormatting>
  <conditionalFormatting sqref="D33">
    <cfRule type="cellIs" priority="238" dxfId="228" operator="equal" stopIfTrue="1">
      <formula>"CW 2130-R11"</formula>
    </cfRule>
    <cfRule type="cellIs" priority="239" dxfId="228" operator="equal" stopIfTrue="1">
      <formula>"CW 3120-R2"</formula>
    </cfRule>
    <cfRule type="cellIs" priority="240" dxfId="228" operator="equal" stopIfTrue="1">
      <formula>"CW 3240-R7"</formula>
    </cfRule>
  </conditionalFormatting>
  <conditionalFormatting sqref="D34">
    <cfRule type="cellIs" priority="235" dxfId="228" operator="equal" stopIfTrue="1">
      <formula>"CW 2130-R11"</formula>
    </cfRule>
    <cfRule type="cellIs" priority="236" dxfId="228" operator="equal" stopIfTrue="1">
      <formula>"CW 3120-R2"</formula>
    </cfRule>
    <cfRule type="cellIs" priority="237" dxfId="228" operator="equal" stopIfTrue="1">
      <formula>"CW 3240-R7"</formula>
    </cfRule>
  </conditionalFormatting>
  <conditionalFormatting sqref="D35">
    <cfRule type="cellIs" priority="232" dxfId="228" operator="equal" stopIfTrue="1">
      <formula>"CW 2130-R11"</formula>
    </cfRule>
    <cfRule type="cellIs" priority="233" dxfId="228" operator="equal" stopIfTrue="1">
      <formula>"CW 3120-R2"</formula>
    </cfRule>
    <cfRule type="cellIs" priority="234" dxfId="228" operator="equal" stopIfTrue="1">
      <formula>"CW 3240-R7"</formula>
    </cfRule>
  </conditionalFormatting>
  <conditionalFormatting sqref="D36">
    <cfRule type="cellIs" priority="229" dxfId="228" operator="equal" stopIfTrue="1">
      <formula>"CW 2130-R11"</formula>
    </cfRule>
    <cfRule type="cellIs" priority="230" dxfId="228" operator="equal" stopIfTrue="1">
      <formula>"CW 3120-R2"</formula>
    </cfRule>
    <cfRule type="cellIs" priority="231" dxfId="228" operator="equal" stopIfTrue="1">
      <formula>"CW 3240-R7"</formula>
    </cfRule>
  </conditionalFormatting>
  <conditionalFormatting sqref="D37">
    <cfRule type="cellIs" priority="223" dxfId="228" operator="equal" stopIfTrue="1">
      <formula>"CW 2130-R11"</formula>
    </cfRule>
    <cfRule type="cellIs" priority="224" dxfId="228" operator="equal" stopIfTrue="1">
      <formula>"CW 3120-R2"</formula>
    </cfRule>
    <cfRule type="cellIs" priority="225" dxfId="228" operator="equal" stopIfTrue="1">
      <formula>"CW 3240-R7"</formula>
    </cfRule>
  </conditionalFormatting>
  <conditionalFormatting sqref="D45">
    <cfRule type="cellIs" priority="218" dxfId="228" operator="equal" stopIfTrue="1">
      <formula>"CW 2130-R11"</formula>
    </cfRule>
    <cfRule type="cellIs" priority="219" dxfId="228" operator="equal" stopIfTrue="1">
      <formula>"CW 3120-R2"</formula>
    </cfRule>
    <cfRule type="cellIs" priority="220" dxfId="228" operator="equal" stopIfTrue="1">
      <formula>"CW 3240-R7"</formula>
    </cfRule>
  </conditionalFormatting>
  <conditionalFormatting sqref="D44">
    <cfRule type="cellIs" priority="221" dxfId="228" operator="equal" stopIfTrue="1">
      <formula>"CW 3120-R2"</formula>
    </cfRule>
    <cfRule type="cellIs" priority="222" dxfId="228" operator="equal" stopIfTrue="1">
      <formula>"CW 3240-R7"</formula>
    </cfRule>
  </conditionalFormatting>
  <conditionalFormatting sqref="D46:D49">
    <cfRule type="cellIs" priority="216" dxfId="228" operator="equal" stopIfTrue="1">
      <formula>"CW 3120-R2"</formula>
    </cfRule>
    <cfRule type="cellIs" priority="217" dxfId="228" operator="equal" stopIfTrue="1">
      <formula>"CW 3240-R7"</formula>
    </cfRule>
  </conditionalFormatting>
  <conditionalFormatting sqref="D50">
    <cfRule type="cellIs" priority="214" dxfId="228" operator="equal" stopIfTrue="1">
      <formula>"CW 3120-R2"</formula>
    </cfRule>
    <cfRule type="cellIs" priority="215" dxfId="228" operator="equal" stopIfTrue="1">
      <formula>"CW 3240-R7"</formula>
    </cfRule>
  </conditionalFormatting>
  <conditionalFormatting sqref="D52">
    <cfRule type="cellIs" priority="212" dxfId="228" operator="equal" stopIfTrue="1">
      <formula>"CW 3120-R2"</formula>
    </cfRule>
    <cfRule type="cellIs" priority="213" dxfId="228" operator="equal" stopIfTrue="1">
      <formula>"CW 3240-R7"</formula>
    </cfRule>
  </conditionalFormatting>
  <conditionalFormatting sqref="D55">
    <cfRule type="cellIs" priority="210" dxfId="228" operator="equal" stopIfTrue="1">
      <formula>"CW 3120-R2"</formula>
    </cfRule>
    <cfRule type="cellIs" priority="211" dxfId="228" operator="equal" stopIfTrue="1">
      <formula>"CW 3240-R7"</formula>
    </cfRule>
  </conditionalFormatting>
  <conditionalFormatting sqref="D56 D120">
    <cfRule type="cellIs" priority="208" dxfId="228" operator="equal" stopIfTrue="1">
      <formula>"CW 2130-R11"</formula>
    </cfRule>
    <cfRule type="cellIs" priority="209" dxfId="228" operator="equal" stopIfTrue="1">
      <formula>"CW 3240-R7"</formula>
    </cfRule>
  </conditionalFormatting>
  <conditionalFormatting sqref="D60 D58">
    <cfRule type="cellIs" priority="203" dxfId="228" operator="equal" stopIfTrue="1">
      <formula>"CW 2130-R11"</formula>
    </cfRule>
    <cfRule type="cellIs" priority="204" dxfId="228" operator="equal" stopIfTrue="1">
      <formula>"CW 3120-R2"</formula>
    </cfRule>
    <cfRule type="cellIs" priority="205" dxfId="228" operator="equal" stopIfTrue="1">
      <formula>"CW 3240-R7"</formula>
    </cfRule>
  </conditionalFormatting>
  <conditionalFormatting sqref="D59">
    <cfRule type="cellIs" priority="206" dxfId="228" operator="equal" stopIfTrue="1">
      <formula>"CW 3120-R2"</formula>
    </cfRule>
    <cfRule type="cellIs" priority="207" dxfId="228" operator="equal" stopIfTrue="1">
      <formula>"CW 3240-R7"</formula>
    </cfRule>
  </conditionalFormatting>
  <conditionalFormatting sqref="D63:D64">
    <cfRule type="cellIs" priority="200" dxfId="228" operator="equal" stopIfTrue="1">
      <formula>"CW 2130-R11"</formula>
    </cfRule>
    <cfRule type="cellIs" priority="201" dxfId="228" operator="equal" stopIfTrue="1">
      <formula>"CW 3120-R2"</formula>
    </cfRule>
    <cfRule type="cellIs" priority="202" dxfId="228" operator="equal" stopIfTrue="1">
      <formula>"CW 3240-R7"</formula>
    </cfRule>
  </conditionalFormatting>
  <conditionalFormatting sqref="D66:D68">
    <cfRule type="cellIs" priority="197" dxfId="228" operator="equal" stopIfTrue="1">
      <formula>"CW 2130-R11"</formula>
    </cfRule>
    <cfRule type="cellIs" priority="198" dxfId="228" operator="equal" stopIfTrue="1">
      <formula>"CW 3120-R2"</formula>
    </cfRule>
    <cfRule type="cellIs" priority="199" dxfId="228" operator="equal" stopIfTrue="1">
      <formula>"CW 3240-R7"</formula>
    </cfRule>
  </conditionalFormatting>
  <conditionalFormatting sqref="D72:D78 D91 D94:D95">
    <cfRule type="cellIs" priority="194" dxfId="228" operator="equal" stopIfTrue="1">
      <formula>"CW 2130-R11"</formula>
    </cfRule>
    <cfRule type="cellIs" priority="195" dxfId="228" operator="equal" stopIfTrue="1">
      <formula>"CW 3120-R2"</formula>
    </cfRule>
    <cfRule type="cellIs" priority="196" dxfId="228" operator="equal" stopIfTrue="1">
      <formula>"CW 3240-R7"</formula>
    </cfRule>
  </conditionalFormatting>
  <conditionalFormatting sqref="D80:D81">
    <cfRule type="cellIs" priority="191" dxfId="228" operator="equal" stopIfTrue="1">
      <formula>"CW 2130-R11"</formula>
    </cfRule>
    <cfRule type="cellIs" priority="192" dxfId="228" operator="equal" stopIfTrue="1">
      <formula>"CW 3120-R2"</formula>
    </cfRule>
    <cfRule type="cellIs" priority="193" dxfId="228" operator="equal" stopIfTrue="1">
      <formula>"CW 3240-R7"</formula>
    </cfRule>
  </conditionalFormatting>
  <conditionalFormatting sqref="D82:D83">
    <cfRule type="cellIs" priority="188" dxfId="228" operator="equal" stopIfTrue="1">
      <formula>"CW 2130-R11"</formula>
    </cfRule>
    <cfRule type="cellIs" priority="189" dxfId="228" operator="equal" stopIfTrue="1">
      <formula>"CW 3120-R2"</formula>
    </cfRule>
    <cfRule type="cellIs" priority="190" dxfId="228" operator="equal" stopIfTrue="1">
      <formula>"CW 3240-R7"</formula>
    </cfRule>
  </conditionalFormatting>
  <conditionalFormatting sqref="D89:D90">
    <cfRule type="cellIs" priority="185" dxfId="228" operator="equal" stopIfTrue="1">
      <formula>"CW 2130-R11"</formula>
    </cfRule>
    <cfRule type="cellIs" priority="186" dxfId="228" operator="equal" stopIfTrue="1">
      <formula>"CW 3120-R2"</formula>
    </cfRule>
    <cfRule type="cellIs" priority="187" dxfId="228" operator="equal" stopIfTrue="1">
      <formula>"CW 3240-R7"</formula>
    </cfRule>
  </conditionalFormatting>
  <conditionalFormatting sqref="D92">
    <cfRule type="cellIs" priority="182" dxfId="228" operator="equal" stopIfTrue="1">
      <formula>"CW 2130-R11"</formula>
    </cfRule>
    <cfRule type="cellIs" priority="183" dxfId="228" operator="equal" stopIfTrue="1">
      <formula>"CW 3120-R2"</formula>
    </cfRule>
    <cfRule type="cellIs" priority="184" dxfId="228" operator="equal" stopIfTrue="1">
      <formula>"CW 3240-R7"</formula>
    </cfRule>
  </conditionalFormatting>
  <conditionalFormatting sqref="D96">
    <cfRule type="cellIs" priority="179" dxfId="228" operator="equal" stopIfTrue="1">
      <formula>"CW 2130-R11"</formula>
    </cfRule>
    <cfRule type="cellIs" priority="180" dxfId="228" operator="equal" stopIfTrue="1">
      <formula>"CW 3120-R2"</formula>
    </cfRule>
    <cfRule type="cellIs" priority="181" dxfId="228" operator="equal" stopIfTrue="1">
      <formula>"CW 3240-R7"</formula>
    </cfRule>
  </conditionalFormatting>
  <conditionalFormatting sqref="D97:D98">
    <cfRule type="cellIs" priority="176" dxfId="228" operator="equal" stopIfTrue="1">
      <formula>"CW 2130-R11"</formula>
    </cfRule>
    <cfRule type="cellIs" priority="177" dxfId="228" operator="equal" stopIfTrue="1">
      <formula>"CW 3120-R2"</formula>
    </cfRule>
    <cfRule type="cellIs" priority="178" dxfId="228" operator="equal" stopIfTrue="1">
      <formula>"CW 3240-R7"</formula>
    </cfRule>
  </conditionalFormatting>
  <conditionalFormatting sqref="D99">
    <cfRule type="cellIs" priority="173" dxfId="228" operator="equal" stopIfTrue="1">
      <formula>"CW 2130-R11"</formula>
    </cfRule>
    <cfRule type="cellIs" priority="174" dxfId="228" operator="equal" stopIfTrue="1">
      <formula>"CW 3120-R2"</formula>
    </cfRule>
    <cfRule type="cellIs" priority="175" dxfId="228" operator="equal" stopIfTrue="1">
      <formula>"CW 3240-R7"</formula>
    </cfRule>
  </conditionalFormatting>
  <conditionalFormatting sqref="D100">
    <cfRule type="cellIs" priority="170" dxfId="228" operator="equal" stopIfTrue="1">
      <formula>"CW 2130-R11"</formula>
    </cfRule>
    <cfRule type="cellIs" priority="171" dxfId="228" operator="equal" stopIfTrue="1">
      <formula>"CW 3120-R2"</formula>
    </cfRule>
    <cfRule type="cellIs" priority="172" dxfId="228" operator="equal" stopIfTrue="1">
      <formula>"CW 3240-R7"</formula>
    </cfRule>
  </conditionalFormatting>
  <conditionalFormatting sqref="D106">
    <cfRule type="cellIs" priority="165" dxfId="228" operator="equal" stopIfTrue="1">
      <formula>"CW 2130-R11"</formula>
    </cfRule>
    <cfRule type="cellIs" priority="166" dxfId="228" operator="equal" stopIfTrue="1">
      <formula>"CW 3120-R2"</formula>
    </cfRule>
    <cfRule type="cellIs" priority="167" dxfId="228" operator="equal" stopIfTrue="1">
      <formula>"CW 3240-R7"</formula>
    </cfRule>
  </conditionalFormatting>
  <conditionalFormatting sqref="D105">
    <cfRule type="cellIs" priority="168" dxfId="228" operator="equal" stopIfTrue="1">
      <formula>"CW 3120-R2"</formula>
    </cfRule>
    <cfRule type="cellIs" priority="169" dxfId="228" operator="equal" stopIfTrue="1">
      <formula>"CW 3240-R7"</formula>
    </cfRule>
  </conditionalFormatting>
  <conditionalFormatting sqref="D107:D110">
    <cfRule type="cellIs" priority="163" dxfId="228" operator="equal" stopIfTrue="1">
      <formula>"CW 3120-R2"</formula>
    </cfRule>
    <cfRule type="cellIs" priority="164" dxfId="228" operator="equal" stopIfTrue="1">
      <formula>"CW 3240-R7"</formula>
    </cfRule>
  </conditionalFormatting>
  <conditionalFormatting sqref="D111:D113">
    <cfRule type="cellIs" priority="161" dxfId="228" operator="equal" stopIfTrue="1">
      <formula>"CW 3120-R2"</formula>
    </cfRule>
    <cfRule type="cellIs" priority="162" dxfId="228" operator="equal" stopIfTrue="1">
      <formula>"CW 3240-R7"</formula>
    </cfRule>
  </conditionalFormatting>
  <conditionalFormatting sqref="D114">
    <cfRule type="cellIs" priority="159" dxfId="228" operator="equal" stopIfTrue="1">
      <formula>"CW 3120-R2"</formula>
    </cfRule>
    <cfRule type="cellIs" priority="160" dxfId="228" operator="equal" stopIfTrue="1">
      <formula>"CW 3240-R7"</formula>
    </cfRule>
  </conditionalFormatting>
  <conditionalFormatting sqref="D116">
    <cfRule type="cellIs" priority="157" dxfId="228" operator="equal" stopIfTrue="1">
      <formula>"CW 3120-R2"</formula>
    </cfRule>
    <cfRule type="cellIs" priority="158" dxfId="228" operator="equal" stopIfTrue="1">
      <formula>"CW 3240-R7"</formula>
    </cfRule>
  </conditionalFormatting>
  <conditionalFormatting sqref="D119">
    <cfRule type="cellIs" priority="155" dxfId="228" operator="equal" stopIfTrue="1">
      <formula>"CW 3120-R2"</formula>
    </cfRule>
    <cfRule type="cellIs" priority="156" dxfId="228" operator="equal" stopIfTrue="1">
      <formula>"CW 3240-R7"</formula>
    </cfRule>
  </conditionalFormatting>
  <conditionalFormatting sqref="D122">
    <cfRule type="cellIs" priority="152" dxfId="228" operator="equal" stopIfTrue="1">
      <formula>"CW 2130-R11"</formula>
    </cfRule>
    <cfRule type="cellIs" priority="153" dxfId="228" operator="equal" stopIfTrue="1">
      <formula>"CW 3120-R2"</formula>
    </cfRule>
    <cfRule type="cellIs" priority="154" dxfId="228" operator="equal" stopIfTrue="1">
      <formula>"CW 3240-R7"</formula>
    </cfRule>
  </conditionalFormatting>
  <conditionalFormatting sqref="D123:D125">
    <cfRule type="cellIs" priority="149" dxfId="228" operator="equal" stopIfTrue="1">
      <formula>"CW 2130-R11"</formula>
    </cfRule>
    <cfRule type="cellIs" priority="150" dxfId="228" operator="equal" stopIfTrue="1">
      <formula>"CW 3120-R2"</formula>
    </cfRule>
    <cfRule type="cellIs" priority="151" dxfId="228" operator="equal" stopIfTrue="1">
      <formula>"CW 3240-R7"</formula>
    </cfRule>
  </conditionalFormatting>
  <conditionalFormatting sqref="D126">
    <cfRule type="cellIs" priority="146" dxfId="228" operator="equal" stopIfTrue="1">
      <formula>"CW 2130-R11"</formula>
    </cfRule>
    <cfRule type="cellIs" priority="147" dxfId="228" operator="equal" stopIfTrue="1">
      <formula>"CW 3120-R2"</formula>
    </cfRule>
    <cfRule type="cellIs" priority="148" dxfId="228" operator="equal" stopIfTrue="1">
      <formula>"CW 3240-R7"</formula>
    </cfRule>
  </conditionalFormatting>
  <conditionalFormatting sqref="D128:D130">
    <cfRule type="cellIs" priority="143" dxfId="228" operator="equal" stopIfTrue="1">
      <formula>"CW 2130-R11"</formula>
    </cfRule>
    <cfRule type="cellIs" priority="144" dxfId="228" operator="equal" stopIfTrue="1">
      <formula>"CW 3120-R2"</formula>
    </cfRule>
    <cfRule type="cellIs" priority="145" dxfId="228" operator="equal" stopIfTrue="1">
      <formula>"CW 3240-R7"</formula>
    </cfRule>
  </conditionalFormatting>
  <conditionalFormatting sqref="D132:D133">
    <cfRule type="cellIs" priority="140" dxfId="228" operator="equal" stopIfTrue="1">
      <formula>"CW 2130-R11"</formula>
    </cfRule>
    <cfRule type="cellIs" priority="141" dxfId="228" operator="equal" stopIfTrue="1">
      <formula>"CW 3120-R2"</formula>
    </cfRule>
    <cfRule type="cellIs" priority="142" dxfId="228" operator="equal" stopIfTrue="1">
      <formula>"CW 3240-R7"</formula>
    </cfRule>
  </conditionalFormatting>
  <conditionalFormatting sqref="D137 D161:D165 D172:D173">
    <cfRule type="cellIs" priority="137" dxfId="228" operator="equal" stopIfTrue="1">
      <formula>"CW 2130-R11"</formula>
    </cfRule>
    <cfRule type="cellIs" priority="138" dxfId="228" operator="equal" stopIfTrue="1">
      <formula>"CW 3120-R2"</formula>
    </cfRule>
    <cfRule type="cellIs" priority="139" dxfId="228" operator="equal" stopIfTrue="1">
      <formula>"CW 3240-R7"</formula>
    </cfRule>
  </conditionalFormatting>
  <conditionalFormatting sqref="D139:D140 D156 D166:D167">
    <cfRule type="cellIs" priority="134" dxfId="228" operator="equal" stopIfTrue="1">
      <formula>"CW 2130-R11"</formula>
    </cfRule>
    <cfRule type="cellIs" priority="135" dxfId="228" operator="equal" stopIfTrue="1">
      <formula>"CW 3120-R2"</formula>
    </cfRule>
    <cfRule type="cellIs" priority="136" dxfId="228" operator="equal" stopIfTrue="1">
      <formula>"CW 3240-R7"</formula>
    </cfRule>
  </conditionalFormatting>
  <conditionalFormatting sqref="D160">
    <cfRule type="cellIs" priority="131" dxfId="228" operator="equal" stopIfTrue="1">
      <formula>"CW 2130-R11"</formula>
    </cfRule>
    <cfRule type="cellIs" priority="132" dxfId="228" operator="equal" stopIfTrue="1">
      <formula>"CW 3120-R2"</formula>
    </cfRule>
    <cfRule type="cellIs" priority="133" dxfId="228" operator="equal" stopIfTrue="1">
      <formula>"CW 3240-R7"</formula>
    </cfRule>
  </conditionalFormatting>
  <conditionalFormatting sqref="D169">
    <cfRule type="cellIs" priority="128" dxfId="228" operator="equal" stopIfTrue="1">
      <formula>"CW 2130-R11"</formula>
    </cfRule>
    <cfRule type="cellIs" priority="129" dxfId="228" operator="equal" stopIfTrue="1">
      <formula>"CW 3120-R2"</formula>
    </cfRule>
    <cfRule type="cellIs" priority="130" dxfId="228" operator="equal" stopIfTrue="1">
      <formula>"CW 3240-R7"</formula>
    </cfRule>
  </conditionalFormatting>
  <conditionalFormatting sqref="D171">
    <cfRule type="cellIs" priority="125" dxfId="228" operator="equal" stopIfTrue="1">
      <formula>"CW 2130-R11"</formula>
    </cfRule>
    <cfRule type="cellIs" priority="126" dxfId="228" operator="equal" stopIfTrue="1">
      <formula>"CW 3120-R2"</formula>
    </cfRule>
    <cfRule type="cellIs" priority="127" dxfId="228" operator="equal" stopIfTrue="1">
      <formula>"CW 3240-R7"</formula>
    </cfRule>
  </conditionalFormatting>
  <conditionalFormatting sqref="D175">
    <cfRule type="cellIs" priority="123" dxfId="228" operator="equal" stopIfTrue="1">
      <formula>"CW 3120-R2"</formula>
    </cfRule>
    <cfRule type="cellIs" priority="124" dxfId="228" operator="equal" stopIfTrue="1">
      <formula>"CW 3240-R7"</formula>
    </cfRule>
  </conditionalFormatting>
  <conditionalFormatting sqref="D178">
    <cfRule type="cellIs" priority="121" dxfId="228" operator="equal" stopIfTrue="1">
      <formula>"CW 2130-R11"</formula>
    </cfRule>
    <cfRule type="cellIs" priority="122" dxfId="228" operator="equal" stopIfTrue="1">
      <formula>"CW 3240-R7"</formula>
    </cfRule>
  </conditionalFormatting>
  <conditionalFormatting sqref="D180">
    <cfRule type="cellIs" priority="118" dxfId="228" operator="equal" stopIfTrue="1">
      <formula>"CW 2130-R11"</formula>
    </cfRule>
    <cfRule type="cellIs" priority="119" dxfId="228" operator="equal" stopIfTrue="1">
      <formula>"CW 3120-R2"</formula>
    </cfRule>
    <cfRule type="cellIs" priority="120" dxfId="228" operator="equal" stopIfTrue="1">
      <formula>"CW 3240-R7"</formula>
    </cfRule>
  </conditionalFormatting>
  <conditionalFormatting sqref="D183:D184">
    <cfRule type="cellIs" priority="115" dxfId="228" operator="equal" stopIfTrue="1">
      <formula>"CW 2130-R11"</formula>
    </cfRule>
    <cfRule type="cellIs" priority="116" dxfId="228" operator="equal" stopIfTrue="1">
      <formula>"CW 3120-R2"</formula>
    </cfRule>
    <cfRule type="cellIs" priority="117" dxfId="228" operator="equal" stopIfTrue="1">
      <formula>"CW 3240-R7"</formula>
    </cfRule>
  </conditionalFormatting>
  <conditionalFormatting sqref="D187:D188">
    <cfRule type="cellIs" priority="112" dxfId="228" operator="equal" stopIfTrue="1">
      <formula>"CW 2130-R11"</formula>
    </cfRule>
    <cfRule type="cellIs" priority="113" dxfId="228" operator="equal" stopIfTrue="1">
      <formula>"CW 3120-R2"</formula>
    </cfRule>
    <cfRule type="cellIs" priority="114" dxfId="228" operator="equal" stopIfTrue="1">
      <formula>"CW 3240-R7"</formula>
    </cfRule>
  </conditionalFormatting>
  <conditionalFormatting sqref="D157:D159">
    <cfRule type="cellIs" priority="106" dxfId="228" operator="equal" stopIfTrue="1">
      <formula>"CW 2130-R11"</formula>
    </cfRule>
    <cfRule type="cellIs" priority="107" dxfId="228" operator="equal" stopIfTrue="1">
      <formula>"CW 3120-R2"</formula>
    </cfRule>
    <cfRule type="cellIs" priority="108" dxfId="228" operator="equal" stopIfTrue="1">
      <formula>"CW 3240-R7"</formula>
    </cfRule>
  </conditionalFormatting>
  <conditionalFormatting sqref="D185">
    <cfRule type="cellIs" priority="100" dxfId="228" operator="equal" stopIfTrue="1">
      <formula>"CW 2130-R11"</formula>
    </cfRule>
    <cfRule type="cellIs" priority="101" dxfId="228" operator="equal" stopIfTrue="1">
      <formula>"CW 3120-R2"</formula>
    </cfRule>
    <cfRule type="cellIs" priority="102" dxfId="228" operator="equal" stopIfTrue="1">
      <formula>"CW 3240-R7"</formula>
    </cfRule>
  </conditionalFormatting>
  <conditionalFormatting sqref="D190:D191">
    <cfRule type="cellIs" priority="97" dxfId="228" operator="equal" stopIfTrue="1">
      <formula>"CW 2130-R11"</formula>
    </cfRule>
    <cfRule type="cellIs" priority="98" dxfId="228" operator="equal" stopIfTrue="1">
      <formula>"CW 3120-R2"</formula>
    </cfRule>
    <cfRule type="cellIs" priority="99" dxfId="228" operator="equal" stopIfTrue="1">
      <formula>"CW 3240-R7"</formula>
    </cfRule>
  </conditionalFormatting>
  <conditionalFormatting sqref="D195 D200:D206 D223:D227 D231:D232">
    <cfRule type="cellIs" priority="94" dxfId="228" operator="equal" stopIfTrue="1">
      <formula>"CW 2130-R11"</formula>
    </cfRule>
    <cfRule type="cellIs" priority="95" dxfId="228" operator="equal" stopIfTrue="1">
      <formula>"CW 3120-R2"</formula>
    </cfRule>
    <cfRule type="cellIs" priority="96" dxfId="228" operator="equal" stopIfTrue="1">
      <formula>"CW 3240-R7"</formula>
    </cfRule>
  </conditionalFormatting>
  <conditionalFormatting sqref="D198:D199 D217 D228:D230 D221">
    <cfRule type="cellIs" priority="91" dxfId="228" operator="equal" stopIfTrue="1">
      <formula>"CW 2130-R11"</formula>
    </cfRule>
    <cfRule type="cellIs" priority="92" dxfId="228" operator="equal" stopIfTrue="1">
      <formula>"CW 3120-R2"</formula>
    </cfRule>
    <cfRule type="cellIs" priority="93" dxfId="228" operator="equal" stopIfTrue="1">
      <formula>"CW 3240-R7"</formula>
    </cfRule>
  </conditionalFormatting>
  <conditionalFormatting sqref="D222">
    <cfRule type="cellIs" priority="88" dxfId="228" operator="equal" stopIfTrue="1">
      <formula>"CW 2130-R11"</formula>
    </cfRule>
    <cfRule type="cellIs" priority="89" dxfId="228" operator="equal" stopIfTrue="1">
      <formula>"CW 3120-R2"</formula>
    </cfRule>
    <cfRule type="cellIs" priority="90" dxfId="228" operator="equal" stopIfTrue="1">
      <formula>"CW 3240-R7"</formula>
    </cfRule>
  </conditionalFormatting>
  <conditionalFormatting sqref="D234:D235">
    <cfRule type="cellIs" priority="86" dxfId="228" operator="equal" stopIfTrue="1">
      <formula>"CW 3120-R2"</formula>
    </cfRule>
    <cfRule type="cellIs" priority="87" dxfId="228" operator="equal" stopIfTrue="1">
      <formula>"CW 3240-R7"</formula>
    </cfRule>
  </conditionalFormatting>
  <conditionalFormatting sqref="D237">
    <cfRule type="cellIs" priority="84" dxfId="228" operator="equal" stopIfTrue="1">
      <formula>"CW 3120-R2"</formula>
    </cfRule>
    <cfRule type="cellIs" priority="85" dxfId="228" operator="equal" stopIfTrue="1">
      <formula>"CW 3240-R7"</formula>
    </cfRule>
  </conditionalFormatting>
  <conditionalFormatting sqref="D241">
    <cfRule type="cellIs" priority="81" dxfId="228" operator="equal" stopIfTrue="1">
      <formula>"CW 2130-R11"</formula>
    </cfRule>
    <cfRule type="cellIs" priority="82" dxfId="228" operator="equal" stopIfTrue="1">
      <formula>"CW 3120-R2"</formula>
    </cfRule>
    <cfRule type="cellIs" priority="83" dxfId="228" operator="equal" stopIfTrue="1">
      <formula>"CW 3240-R7"</formula>
    </cfRule>
  </conditionalFormatting>
  <conditionalFormatting sqref="D242:D244">
    <cfRule type="cellIs" priority="78" dxfId="228" operator="equal" stopIfTrue="1">
      <formula>"CW 2130-R11"</formula>
    </cfRule>
    <cfRule type="cellIs" priority="79" dxfId="228" operator="equal" stopIfTrue="1">
      <formula>"CW 3120-R2"</formula>
    </cfRule>
    <cfRule type="cellIs" priority="80" dxfId="228" operator="equal" stopIfTrue="1">
      <formula>"CW 3240-R7"</formula>
    </cfRule>
  </conditionalFormatting>
  <conditionalFormatting sqref="D245:D246">
    <cfRule type="cellIs" priority="75" dxfId="228" operator="equal" stopIfTrue="1">
      <formula>"CW 2130-R11"</formula>
    </cfRule>
    <cfRule type="cellIs" priority="76" dxfId="228" operator="equal" stopIfTrue="1">
      <formula>"CW 3120-R2"</formula>
    </cfRule>
    <cfRule type="cellIs" priority="77" dxfId="228" operator="equal" stopIfTrue="1">
      <formula>"CW 3240-R7"</formula>
    </cfRule>
  </conditionalFormatting>
  <conditionalFormatting sqref="D248:D249">
    <cfRule type="cellIs" priority="72" dxfId="228" operator="equal" stopIfTrue="1">
      <formula>"CW 2130-R11"</formula>
    </cfRule>
    <cfRule type="cellIs" priority="73" dxfId="228" operator="equal" stopIfTrue="1">
      <formula>"CW 3120-R2"</formula>
    </cfRule>
    <cfRule type="cellIs" priority="74" dxfId="228" operator="equal" stopIfTrue="1">
      <formula>"CW 3240-R7"</formula>
    </cfRule>
  </conditionalFormatting>
  <conditionalFormatting sqref="D196">
    <cfRule type="cellIs" priority="69" dxfId="228" operator="equal" stopIfTrue="1">
      <formula>"CW 2130-R11"</formula>
    </cfRule>
    <cfRule type="cellIs" priority="70" dxfId="228" operator="equal" stopIfTrue="1">
      <formula>"CW 3120-R2"</formula>
    </cfRule>
    <cfRule type="cellIs" priority="71" dxfId="228" operator="equal" stopIfTrue="1">
      <formula>"CW 3240-R7"</formula>
    </cfRule>
  </conditionalFormatting>
  <conditionalFormatting sqref="D218:D220">
    <cfRule type="cellIs" priority="66" dxfId="228" operator="equal" stopIfTrue="1">
      <formula>"CW 2130-R11"</formula>
    </cfRule>
    <cfRule type="cellIs" priority="67" dxfId="228" operator="equal" stopIfTrue="1">
      <formula>"CW 3120-R2"</formula>
    </cfRule>
    <cfRule type="cellIs" priority="68" dxfId="228" operator="equal" stopIfTrue="1">
      <formula>"CW 3240-R7"</formula>
    </cfRule>
  </conditionalFormatting>
  <conditionalFormatting sqref="D236">
    <cfRule type="cellIs" priority="61" dxfId="228" operator="equal" stopIfTrue="1">
      <formula>"CW 3120-R2"</formula>
    </cfRule>
    <cfRule type="cellIs" priority="62" dxfId="228" operator="equal" stopIfTrue="1">
      <formula>"CW 3240-R7"</formula>
    </cfRule>
  </conditionalFormatting>
  <conditionalFormatting sqref="D253 D279:D283 D287:D288">
    <cfRule type="cellIs" priority="55" dxfId="228" operator="equal" stopIfTrue="1">
      <formula>"CW 2130-R11"</formula>
    </cfRule>
    <cfRule type="cellIs" priority="56" dxfId="228" operator="equal" stopIfTrue="1">
      <formula>"CW 3120-R2"</formula>
    </cfRule>
    <cfRule type="cellIs" priority="57" dxfId="228" operator="equal" stopIfTrue="1">
      <formula>"CW 3240-R7"</formula>
    </cfRule>
  </conditionalFormatting>
  <conditionalFormatting sqref="D255:D256 D284:D286 D273:D274">
    <cfRule type="cellIs" priority="52" dxfId="228" operator="equal" stopIfTrue="1">
      <formula>"CW 2130-R11"</formula>
    </cfRule>
    <cfRule type="cellIs" priority="53" dxfId="228" operator="equal" stopIfTrue="1">
      <formula>"CW 3120-R2"</formula>
    </cfRule>
    <cfRule type="cellIs" priority="54" dxfId="228" operator="equal" stopIfTrue="1">
      <formula>"CW 3240-R7"</formula>
    </cfRule>
  </conditionalFormatting>
  <conditionalFormatting sqref="D271:D272">
    <cfRule type="cellIs" priority="49" dxfId="228" operator="equal" stopIfTrue="1">
      <formula>"CW 2130-R11"</formula>
    </cfRule>
    <cfRule type="cellIs" priority="50" dxfId="228" operator="equal" stopIfTrue="1">
      <formula>"CW 3120-R2"</formula>
    </cfRule>
    <cfRule type="cellIs" priority="51" dxfId="228" operator="equal" stopIfTrue="1">
      <formula>"CW 3240-R7"</formula>
    </cfRule>
  </conditionalFormatting>
  <conditionalFormatting sqref="D277">
    <cfRule type="cellIs" priority="46" dxfId="228" operator="equal" stopIfTrue="1">
      <formula>"CW 2130-R11"</formula>
    </cfRule>
    <cfRule type="cellIs" priority="47" dxfId="228" operator="equal" stopIfTrue="1">
      <formula>"CW 3120-R2"</formula>
    </cfRule>
    <cfRule type="cellIs" priority="48" dxfId="228" operator="equal" stopIfTrue="1">
      <formula>"CW 3240-R7"</formula>
    </cfRule>
  </conditionalFormatting>
  <conditionalFormatting sqref="D278">
    <cfRule type="cellIs" priority="43" dxfId="228" operator="equal" stopIfTrue="1">
      <formula>"CW 2130-R11"</formula>
    </cfRule>
    <cfRule type="cellIs" priority="44" dxfId="228" operator="equal" stopIfTrue="1">
      <formula>"CW 3120-R2"</formula>
    </cfRule>
    <cfRule type="cellIs" priority="45" dxfId="228" operator="equal" stopIfTrue="1">
      <formula>"CW 3240-R7"</formula>
    </cfRule>
  </conditionalFormatting>
  <conditionalFormatting sqref="D290:D292">
    <cfRule type="cellIs" priority="41" dxfId="228" operator="equal" stopIfTrue="1">
      <formula>"CW 3120-R2"</formula>
    </cfRule>
    <cfRule type="cellIs" priority="42" dxfId="228" operator="equal" stopIfTrue="1">
      <formula>"CW 3240-R7"</formula>
    </cfRule>
  </conditionalFormatting>
  <conditionalFormatting sqref="D293">
    <cfRule type="cellIs" priority="39" dxfId="228" operator="equal" stopIfTrue="1">
      <formula>"CW 3120-R2"</formula>
    </cfRule>
    <cfRule type="cellIs" priority="40" dxfId="228" operator="equal" stopIfTrue="1">
      <formula>"CW 3240-R7"</formula>
    </cfRule>
  </conditionalFormatting>
  <conditionalFormatting sqref="D295">
    <cfRule type="cellIs" priority="37" dxfId="228" operator="equal" stopIfTrue="1">
      <formula>"CW 2130-R11"</formula>
    </cfRule>
    <cfRule type="cellIs" priority="38" dxfId="228" operator="equal" stopIfTrue="1">
      <formula>"CW 3240-R7"</formula>
    </cfRule>
  </conditionalFormatting>
  <conditionalFormatting sqref="D297">
    <cfRule type="cellIs" priority="34" dxfId="228" operator="equal" stopIfTrue="1">
      <formula>"CW 2130-R11"</formula>
    </cfRule>
    <cfRule type="cellIs" priority="35" dxfId="228" operator="equal" stopIfTrue="1">
      <formula>"CW 3120-R2"</formula>
    </cfRule>
    <cfRule type="cellIs" priority="36" dxfId="228" operator="equal" stopIfTrue="1">
      <formula>"CW 3240-R7"</formula>
    </cfRule>
  </conditionalFormatting>
  <conditionalFormatting sqref="D298:D300">
    <cfRule type="cellIs" priority="31" dxfId="228" operator="equal" stopIfTrue="1">
      <formula>"CW 2130-R11"</formula>
    </cfRule>
    <cfRule type="cellIs" priority="32" dxfId="228" operator="equal" stopIfTrue="1">
      <formula>"CW 3120-R2"</formula>
    </cfRule>
    <cfRule type="cellIs" priority="33" dxfId="228" operator="equal" stopIfTrue="1">
      <formula>"CW 3240-R7"</formula>
    </cfRule>
  </conditionalFormatting>
  <conditionalFormatting sqref="D301:D302">
    <cfRule type="cellIs" priority="28" dxfId="228" operator="equal" stopIfTrue="1">
      <formula>"CW 2130-R11"</formula>
    </cfRule>
    <cfRule type="cellIs" priority="29" dxfId="228" operator="equal" stopIfTrue="1">
      <formula>"CW 3120-R2"</formula>
    </cfRule>
    <cfRule type="cellIs" priority="30" dxfId="228" operator="equal" stopIfTrue="1">
      <formula>"CW 3240-R7"</formula>
    </cfRule>
  </conditionalFormatting>
  <conditionalFormatting sqref="D304:D306">
    <cfRule type="cellIs" priority="25" dxfId="228" operator="equal" stopIfTrue="1">
      <formula>"CW 2130-R11"</formula>
    </cfRule>
    <cfRule type="cellIs" priority="26" dxfId="228" operator="equal" stopIfTrue="1">
      <formula>"CW 3120-R2"</formula>
    </cfRule>
    <cfRule type="cellIs" priority="27" dxfId="228" operator="equal" stopIfTrue="1">
      <formula>"CW 3240-R7"</formula>
    </cfRule>
  </conditionalFormatting>
  <conditionalFormatting sqref="D275">
    <cfRule type="cellIs" priority="19" dxfId="228" operator="equal" stopIfTrue="1">
      <formula>"CW 2130-R11"</formula>
    </cfRule>
    <cfRule type="cellIs" priority="20" dxfId="228" operator="equal" stopIfTrue="1">
      <formula>"CW 3120-R2"</formula>
    </cfRule>
    <cfRule type="cellIs" priority="21" dxfId="228" operator="equal" stopIfTrue="1">
      <formula>"CW 3240-R7"</formula>
    </cfRule>
  </conditionalFormatting>
  <conditionalFormatting sqref="D294">
    <cfRule type="cellIs" priority="16" dxfId="228" operator="equal" stopIfTrue="1">
      <formula>"CW 2130-R11"</formula>
    </cfRule>
    <cfRule type="cellIs" priority="17" dxfId="228" operator="equal" stopIfTrue="1">
      <formula>"CW 3120-R2"</formula>
    </cfRule>
    <cfRule type="cellIs" priority="18" dxfId="228" operator="equal" stopIfTrue="1">
      <formula>"CW 3240-R7"</formula>
    </cfRule>
  </conditionalFormatting>
  <conditionalFormatting sqref="D308:D309">
    <cfRule type="cellIs" priority="13" dxfId="228" operator="equal" stopIfTrue="1">
      <formula>"CW 2130-R11"</formula>
    </cfRule>
    <cfRule type="cellIs" priority="14" dxfId="228" operator="equal" stopIfTrue="1">
      <formula>"CW 3120-R2"</formula>
    </cfRule>
    <cfRule type="cellIs" priority="15" dxfId="228" operator="equal" stopIfTrue="1">
      <formula>"CW 3240-R7"</formula>
    </cfRule>
  </conditionalFormatting>
  <conditionalFormatting sqref="D168">
    <cfRule type="cellIs" priority="10" dxfId="228" operator="equal" stopIfTrue="1">
      <formula>"CW 2130-R11"</formula>
    </cfRule>
    <cfRule type="cellIs" priority="11" dxfId="228" operator="equal" stopIfTrue="1">
      <formula>"CW 3120-R2"</formula>
    </cfRule>
    <cfRule type="cellIs" priority="12" dxfId="228" operator="equal" stopIfTrue="1">
      <formula>"CW 3240-R7"</formula>
    </cfRule>
  </conditionalFormatting>
  <conditionalFormatting sqref="D276">
    <cfRule type="cellIs" priority="7" dxfId="228" operator="equal" stopIfTrue="1">
      <formula>"CW 2130-R11"</formula>
    </cfRule>
    <cfRule type="cellIs" priority="8" dxfId="228" operator="equal" stopIfTrue="1">
      <formula>"CW 3120-R2"</formula>
    </cfRule>
    <cfRule type="cellIs" priority="9" dxfId="228" operator="equal" stopIfTrue="1">
      <formula>"CW 3240-R7"</formula>
    </cfRule>
  </conditionalFormatting>
  <conditionalFormatting sqref="D150">
    <cfRule type="cellIs" priority="4" dxfId="228" operator="equal" stopIfTrue="1">
      <formula>"CW 2130-R11"</formula>
    </cfRule>
    <cfRule type="cellIs" priority="5" dxfId="228" operator="equal" stopIfTrue="1">
      <formula>"CW 3120-R2"</formula>
    </cfRule>
    <cfRule type="cellIs" priority="6" dxfId="228" operator="equal" stopIfTrue="1">
      <formula>"CW 3240-R7"</formula>
    </cfRule>
  </conditionalFormatting>
  <conditionalFormatting sqref="D155">
    <cfRule type="cellIs" priority="1" dxfId="228" operator="equal" stopIfTrue="1">
      <formula>"CW 2130-R11"</formula>
    </cfRule>
    <cfRule type="cellIs" priority="2" dxfId="228" operator="equal" stopIfTrue="1">
      <formula>"CW 3120-R2"</formula>
    </cfRule>
    <cfRule type="cellIs" priority="3" dxfId="228" operator="equal" stopIfTrue="1">
      <formula>"CW 3240-R7"</formula>
    </cfRule>
  </conditionalFormatting>
  <dataValidations count="3">
    <dataValidation type="custom" allowBlank="1" showInputMessage="1" showErrorMessage="1" error="If you can enter a Unit  Price in this cell, pLease contact the Contract Administrator immediately!" sqref="G10 G17 G19 G23 G21 G30 G33 G41 G38:G39 G44 G46:G47 G50 G52:G53 G61 G66 G25:G26 G74 G80 G82 G91 G94 G97 G101:G102 G105 G107:G108 G111:G112 G114 G116:G117 G123 G128 G84:G85 G139 G146 G144 G141 G166 G175 G181 G187 G287 G156 G164 G161:G162 G172 G198 G209 G207 G200 G228 G234 G237 G242 G248 G212:G213 G217 G226 G223:G224 G231 G255 G263 G261 G257 G284 G290:G291 G293 G298 G304 G266:G267 G273 G282 G279:G280 G149 G151">
      <formula1>"isblank(G3)"</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8:G9 G11:G15 G18 G20 G22 G24 G31 G42 G40 G45 G48:G49 G58 G60 G67:G68 G27:G29 G72:G73 G75:G78 G81 G83 G95:G96 G132:G133 G98:G100 G103 G106 G109:G110 G113 G122 G124:G126 G129:G130 G86:G90 G145 G147:G148 G158:G160 G190:G191 G173 G180 G188 G150 G140 G163 G165 G171 G208 G210:G211 G201:G206 G229:G230 G232 G241 G249 G214:G216 G199 G225 G227 G235:G236 G243:G246 G262 G264:G265 G285:G286 G308:G309 G288 G292 G297 G305:G306 G268:G272 G256 G258:G260 G281 G283 G299:G302 G51 G54:G56 G62:G64 G92 G115 G118:G120 G137 G142:G143 G167:G169 G176:G178 G182:G185 G195:G196 G219:G222 G238:G239 G253 G294:G295 G274:G278 G152:G155 G34:G37">
      <formula1>IF(G8&gt;=0.01,ROUND(G8,2),0.01)</formula1>
    </dataValidation>
    <dataValidation type="decimal" operator="greaterThan" allowBlank="1" showErrorMessage="1" prompt="Enter your Unit Bid Price.&#10;You do not need to type in the &quot;$&quot;" errorTitle="Illegal Entry" error="Unit Prices must be greater than 0. " sqref="G59">
      <formula1>0</formula1>
    </dataValidation>
  </dataValidations>
  <printOptions/>
  <pageMargins left="0.5118110236220472" right="0.5118110236220472" top="0.7480314960629921" bottom="0.7480314960629921" header="0.2362204724409449" footer="0.2362204724409449"/>
  <pageSetup horizontalDpi="600" verticalDpi="600" orientation="portrait" scale="75" r:id="rId1"/>
  <headerFooter alignWithMargins="0">
    <oddHeader>&amp;L&amp;10The City of Winnipeg
Bid Opportunity No. 152-2015 
&amp;XTemplate Version: C420150116 - RW&amp;R&amp;10Bid Submission
Page &amp;P+3 of 21</oddHeader>
    <oddFooter xml:space="preserve">&amp;R__________________
Name of Bidder                    </oddFooter>
  </headerFooter>
  <rowBreaks count="7" manualBreakCount="7">
    <brk id="24" min="1" max="9" man="1"/>
    <brk id="64" min="1" max="9" man="1"/>
    <brk id="134" min="1" max="9" man="1"/>
    <brk id="155" min="1" max="9" man="1"/>
    <brk id="178" min="1" max="9" man="1"/>
    <brk id="199" min="1" max="9" man="1"/>
    <brk id="222" min="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HP on March 9 2015
File Size 169984</dc:description>
  <cp:lastModifiedBy>Buu Dang</cp:lastModifiedBy>
  <cp:lastPrinted>2015-03-02T21:26:01Z</cp:lastPrinted>
  <dcterms:created xsi:type="dcterms:W3CDTF">1999-03-31T15:44:33Z</dcterms:created>
  <dcterms:modified xsi:type="dcterms:W3CDTF">2015-03-10T13:14:30Z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AdHocReviewCycleID">
    <vt:i4>656566702</vt:i4>
  </property>
  <property fmtid="{D5CDD505-2E9C-101B-9397-08002B2CF9AE}" pid="4" name="_NewReviewCycle">
    <vt:lpwstr/>
  </property>
  <property fmtid="{D5CDD505-2E9C-101B-9397-08002B2CF9AE}" pid="5" name="_EmailSubject">
    <vt:lpwstr>Bid Opportunity 151-2015 and 152-2015 FORM B REVIEW</vt:lpwstr>
  </property>
  <property fmtid="{D5CDD505-2E9C-101B-9397-08002B2CF9AE}" pid="6" name="_AuthorEmail">
    <vt:lpwstr>HPheifer@winnipeg.ca</vt:lpwstr>
  </property>
  <property fmtid="{D5CDD505-2E9C-101B-9397-08002B2CF9AE}" pid="7" name="_AuthorEmailDisplayName">
    <vt:lpwstr>Pheifer, Henly</vt:lpwstr>
  </property>
  <property fmtid="{D5CDD505-2E9C-101B-9397-08002B2CF9AE}" pid="8" name="_ReviewingToolsShownOnce">
    <vt:lpwstr/>
  </property>
</Properties>
</file>